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45" windowHeight="5100" tabRatio="635"/>
  </bookViews>
  <sheets>
    <sheet name="補助金計算シート" sheetId="1" r:id="rId1"/>
    <sheet name="明細書【窓】" sheetId="3" r:id="rId2"/>
    <sheet name="明細書【玄関ドア】" sheetId="5" r:id="rId3"/>
    <sheet name="見積書による算出" sheetId="2" r:id="rId4"/>
  </sheets>
  <definedNames>
    <definedName name="_xlnm.Print_Area" localSheetId="0">補助金計算シート!$A$1:$AP$25</definedName>
    <definedName name="_xlnm.Print_Area" localSheetId="3">見積書による算出!$A$1:$AO$15</definedName>
    <definedName name="_xlnm.Print_Area" localSheetId="1">'明細書【窓】'!$A$1:$BC$68</definedName>
    <definedName name="_xlnm.Print_Area" localSheetId="2">'明細書【玄関ドア】'!$A$1:$AP$14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<sst xmlns="http://schemas.openxmlformats.org/spreadsheetml/2006/main" xmlns:r="http://schemas.openxmlformats.org/officeDocument/2006/relationships" count="85" uniqueCount="85">
  <si>
    <t>登録番号</t>
    <rPh sb="2" eb="4">
      <t>バンゴウ</t>
    </rPh>
    <phoneticPr fontId="5"/>
  </si>
  <si>
    <t>円</t>
    <rPh sb="0" eb="1">
      <t>エン</t>
    </rPh>
    <phoneticPr fontId="5"/>
  </si>
  <si>
    <t>（Ｃ）</t>
  </si>
  <si>
    <t>（</t>
  </si>
  <si>
    <t>補助対象経費（円）</t>
    <rPh sb="4" eb="6">
      <t>ケイヒ</t>
    </rPh>
    <rPh sb="7" eb="8">
      <t>エン</t>
    </rPh>
    <phoneticPr fontId="5"/>
  </si>
  <si>
    <t>（b）</t>
  </si>
  <si>
    <t>補助単価（円）</t>
    <rPh sb="0" eb="2">
      <t>ホジョ</t>
    </rPh>
    <rPh sb="2" eb="4">
      <t>タンカ</t>
    </rPh>
    <rPh sb="5" eb="6">
      <t>エン</t>
    </rPh>
    <phoneticPr fontId="5"/>
  </si>
  <si>
    <t>ページ）</t>
  </si>
  <si>
    <t>（Ｂ）</t>
  </si>
  <si>
    <t>㎡</t>
  </si>
  <si>
    <t>　　所　在　地</t>
    <rPh sb="2" eb="3">
      <t>トコロ</t>
    </rPh>
    <rPh sb="4" eb="5">
      <t>ザイ</t>
    </rPh>
    <rPh sb="6" eb="7">
      <t>チ</t>
    </rPh>
    <phoneticPr fontId="5"/>
  </si>
  <si>
    <t>×</t>
  </si>
  <si>
    <t>平面図の
窓番号</t>
    <rPh sb="0" eb="3">
      <t>ヘイメンズ</t>
    </rPh>
    <rPh sb="5" eb="6">
      <t>マド</t>
    </rPh>
    <rPh sb="6" eb="8">
      <t>バンゴウ</t>
    </rPh>
    <phoneticPr fontId="5"/>
  </si>
  <si>
    <t>＜補助金交付申請額の算出＞　</t>
    <rPh sb="1" eb="4">
      <t>ホジョキン</t>
    </rPh>
    <rPh sb="4" eb="6">
      <t>コウフ</t>
    </rPh>
    <rPh sb="6" eb="8">
      <t>シンセイ</t>
    </rPh>
    <rPh sb="8" eb="9">
      <t>ガク</t>
    </rPh>
    <rPh sb="9" eb="10">
      <t>テイガク</t>
    </rPh>
    <rPh sb="10" eb="12">
      <t>サンシュツ</t>
    </rPh>
    <phoneticPr fontId="5"/>
  </si>
  <si>
    <t>※色つきのセルのみに入力してください。それ以外のセルは編集を行わないでください。</t>
    <rPh sb="1" eb="2">
      <t>イロ</t>
    </rPh>
    <rPh sb="10" eb="12">
      <t>ニュウリョク</t>
    </rPh>
    <rPh sb="21" eb="23">
      <t>イガイ</t>
    </rPh>
    <rPh sb="27" eb="29">
      <t>ヘンシュウ</t>
    </rPh>
    <rPh sb="30" eb="31">
      <t>オコナ</t>
    </rPh>
    <phoneticPr fontId="5"/>
  </si>
  <si>
    <t>外窓交換
・
カバー工法</t>
    <rPh sb="0" eb="1">
      <t>ソト</t>
    </rPh>
    <rPh sb="1" eb="2">
      <t>マド</t>
    </rPh>
    <rPh sb="2" eb="4">
      <t>コウカン</t>
    </rPh>
    <rPh sb="10" eb="12">
      <t>コウホウ</t>
    </rPh>
    <phoneticPr fontId="5"/>
  </si>
  <si>
    <t>計</t>
    <rPh sb="0" eb="1">
      <t>ケイ</t>
    </rPh>
    <phoneticPr fontId="5"/>
  </si>
  <si>
    <t/>
  </si>
  <si>
    <t>玄関ドア</t>
    <rPh sb="0" eb="2">
      <t>ゲンカン</t>
    </rPh>
    <phoneticPr fontId="5"/>
  </si>
  <si>
    <t>／</t>
  </si>
  <si>
    <t>※複数枚に及ぶ場合</t>
    <rPh sb="1" eb="4">
      <t>フクスウマイ</t>
    </rPh>
    <rPh sb="5" eb="6">
      <t>オヨ</t>
    </rPh>
    <rPh sb="7" eb="9">
      <t>バアイ</t>
    </rPh>
    <phoneticPr fontId="5"/>
  </si>
  <si>
    <t>見積書による経費（円）</t>
    <rPh sb="0" eb="3">
      <t>ミツモリショ</t>
    </rPh>
    <rPh sb="6" eb="8">
      <t>ケイヒ</t>
    </rPh>
    <rPh sb="9" eb="10">
      <t>エン</t>
    </rPh>
    <phoneticPr fontId="5"/>
  </si>
  <si>
    <t>メーカー名</t>
    <rPh sb="4" eb="5">
      <t>メイ</t>
    </rPh>
    <phoneticPr fontId="5"/>
  </si>
  <si>
    <t>グレード</t>
  </si>
  <si>
    <t>＜補助対象経費の算出＞</t>
    <rPh sb="5" eb="7">
      <t>ケイヒ</t>
    </rPh>
    <rPh sb="8" eb="10">
      <t>サンシュツ</t>
    </rPh>
    <phoneticPr fontId="5"/>
  </si>
  <si>
    <t>施工面積（㎡）</t>
    <rPh sb="0" eb="2">
      <t>セコウ</t>
    </rPh>
    <rPh sb="2" eb="4">
      <t>メンセキ</t>
    </rPh>
    <phoneticPr fontId="5"/>
  </si>
  <si>
    <t>ｘ</t>
  </si>
  <si>
    <t>窓数
(ｂ)</t>
    <rPh sb="0" eb="1">
      <t>マド</t>
    </rPh>
    <rPh sb="1" eb="2">
      <t>スウ</t>
    </rPh>
    <phoneticPr fontId="5"/>
  </si>
  <si>
    <t>補助対象経費（円）</t>
    <rPh sb="0" eb="2">
      <t>ホジョ</t>
    </rPh>
    <rPh sb="2" eb="4">
      <t>タイショウ</t>
    </rPh>
    <rPh sb="7" eb="8">
      <t>エン</t>
    </rPh>
    <phoneticPr fontId="5"/>
  </si>
  <si>
    <t>・窓番号は平面図との整合性をとって入力して下さい。</t>
    <rPh sb="1" eb="2">
      <t>マド</t>
    </rPh>
    <rPh sb="2" eb="4">
      <t>バンゴウ</t>
    </rPh>
    <rPh sb="5" eb="8">
      <t>ヘイメンズ</t>
    </rPh>
    <rPh sb="10" eb="13">
      <t>セイゴウセイ</t>
    </rPh>
    <rPh sb="17" eb="19">
      <t>ニュウリョク</t>
    </rPh>
    <rPh sb="21" eb="22">
      <t>クダ</t>
    </rPh>
    <phoneticPr fontId="5"/>
  </si>
  <si>
    <t>W5</t>
  </si>
  <si>
    <t>改修工法</t>
    <rPh sb="0" eb="2">
      <t>カイシュウ</t>
    </rPh>
    <rPh sb="2" eb="4">
      <t>コウホウ</t>
    </rPh>
    <phoneticPr fontId="5"/>
  </si>
  <si>
    <t>カバー工法窓取付
外窓交換</t>
    <rPh sb="3" eb="5">
      <t>コウホウ</t>
    </rPh>
    <rPh sb="5" eb="6">
      <t>マド</t>
    </rPh>
    <rPh sb="6" eb="8">
      <t>トリツケ</t>
    </rPh>
    <rPh sb="9" eb="10">
      <t>ソト</t>
    </rPh>
    <rPh sb="10" eb="11">
      <t>マド</t>
    </rPh>
    <rPh sb="11" eb="13">
      <t>コウカン</t>
    </rPh>
    <phoneticPr fontId="5"/>
  </si>
  <si>
    <t>製品名
（シリーズ名）</t>
    <rPh sb="0" eb="3">
      <t>セイヒンメイ</t>
    </rPh>
    <rPh sb="9" eb="10">
      <t>メイ</t>
    </rPh>
    <phoneticPr fontId="5"/>
  </si>
  <si>
    <t>窓サイズ（mm）</t>
    <rPh sb="0" eb="1">
      <t>マド</t>
    </rPh>
    <phoneticPr fontId="5"/>
  </si>
  <si>
    <t>登録番号</t>
  </si>
  <si>
    <t>本体型番</t>
    <rPh sb="0" eb="4">
      <t>ホンタイカタバン</t>
    </rPh>
    <phoneticPr fontId="5"/>
  </si>
  <si>
    <t>面積（㎡）
(ａ)</t>
    <rPh sb="0" eb="2">
      <t>メンセキ</t>
    </rPh>
    <phoneticPr fontId="5"/>
  </si>
  <si>
    <t>面積計
(ａ)×(ｂ)</t>
    <rPh sb="0" eb="2">
      <t>メンセキ</t>
    </rPh>
    <rPh sb="2" eb="3">
      <t>ケイ</t>
    </rPh>
    <phoneticPr fontId="5"/>
  </si>
  <si>
    <t>幅（W)</t>
    <rPh sb="0" eb="1">
      <t>ハバ</t>
    </rPh>
    <phoneticPr fontId="5"/>
  </si>
  <si>
    <t>補助対象経費の合計（円）</t>
    <rPh sb="0" eb="2">
      <t>ホジョ</t>
    </rPh>
    <rPh sb="2" eb="4">
      <t>タイショウ</t>
    </rPh>
    <rPh sb="7" eb="9">
      <t>ゴウケイ</t>
    </rPh>
    <rPh sb="10" eb="11">
      <t>エン</t>
    </rPh>
    <phoneticPr fontId="5"/>
  </si>
  <si>
    <t>高さ（H)</t>
    <rPh sb="0" eb="1">
      <t>タカ</t>
    </rPh>
    <phoneticPr fontId="5"/>
  </si>
  <si>
    <t>内窓取付</t>
    <rPh sb="0" eb="1">
      <t>ウチ</t>
    </rPh>
    <rPh sb="1" eb="2">
      <t>マド</t>
    </rPh>
    <rPh sb="2" eb="4">
      <t>トリツケ</t>
    </rPh>
    <phoneticPr fontId="5"/>
  </si>
  <si>
    <t>W1</t>
  </si>
  <si>
    <t>（a）</t>
  </si>
  <si>
    <t>W2</t>
  </si>
  <si>
    <t>商品名（シリーズ名）</t>
    <rPh sb="0" eb="3">
      <t>ショウヒンメイ</t>
    </rPh>
    <rPh sb="8" eb="9">
      <t>メイ</t>
    </rPh>
    <phoneticPr fontId="5"/>
  </si>
  <si>
    <t>W3</t>
  </si>
  <si>
    <t>W4</t>
  </si>
  <si>
    <t>＜建設事業者＞</t>
    <rPh sb="1" eb="3">
      <t>ケンセツ</t>
    </rPh>
    <rPh sb="3" eb="6">
      <t>ジギョウシャ</t>
    </rPh>
    <phoneticPr fontId="5"/>
  </si>
  <si>
    <t>　　名　　　　称</t>
    <rPh sb="2" eb="3">
      <t>ナ</t>
    </rPh>
    <rPh sb="7" eb="8">
      <t>ショウ</t>
    </rPh>
    <phoneticPr fontId="5"/>
  </si>
  <si>
    <t>区分：</t>
    <rPh sb="0" eb="2">
      <t>クブン</t>
    </rPh>
    <phoneticPr fontId="5"/>
  </si>
  <si>
    <t>（e）</t>
  </si>
  <si>
    <t>熱貫流率
（W/㎡・K）</t>
    <rPh sb="0" eb="1">
      <t>ネツ</t>
    </rPh>
    <rPh sb="1" eb="4">
      <t>カンリュウリツ</t>
    </rPh>
    <phoneticPr fontId="5"/>
  </si>
  <si>
    <t>補助金計算シート（既存住宅断熱改修用）</t>
    <rPh sb="0" eb="3">
      <t>ホジョキン</t>
    </rPh>
    <rPh sb="3" eb="5">
      <t>ケイサン</t>
    </rPh>
    <rPh sb="9" eb="11">
      <t>キゾン</t>
    </rPh>
    <rPh sb="11" eb="13">
      <t>ジュウタク</t>
    </rPh>
    <rPh sb="13" eb="15">
      <t>ダンネツ</t>
    </rPh>
    <rPh sb="15" eb="17">
      <t>カイシュウ</t>
    </rPh>
    <rPh sb="17" eb="18">
      <t>ヨウ</t>
    </rPh>
    <phoneticPr fontId="5"/>
  </si>
  <si>
    <t>諸経費</t>
    <rPh sb="0" eb="3">
      <t>ショケイヒ</t>
    </rPh>
    <phoneticPr fontId="5"/>
  </si>
  <si>
    <t>（Ｄ）</t>
  </si>
  <si>
    <r>
      <t>明細書（既存住宅断熱改修用）</t>
    </r>
    <r>
      <rPr>
        <sz val="22"/>
        <color auto="1"/>
        <rFont val="HGP創英角ｺﾞｼｯｸUB"/>
      </rPr>
      <t>　【　窓　】</t>
    </r>
    <rPh sb="0" eb="3">
      <t>メイサイショ</t>
    </rPh>
    <rPh sb="17" eb="18">
      <t>マド</t>
    </rPh>
    <phoneticPr fontId="5"/>
  </si>
  <si>
    <r>
      <t>明細書（既存住宅断熱改修用）　</t>
    </r>
    <r>
      <rPr>
        <sz val="22"/>
        <color auto="1"/>
        <rFont val="HGP創英角ｺﾞｼｯｸUB"/>
      </rPr>
      <t>【　玄　関　ド　ア　】</t>
    </r>
    <rPh sb="17" eb="18">
      <t>ゲン</t>
    </rPh>
    <rPh sb="19" eb="20">
      <t>カン</t>
    </rPh>
    <phoneticPr fontId="5"/>
  </si>
  <si>
    <t>←プルダウンより「登別市内」、「登別市外」を選択してください。</t>
    <rPh sb="9" eb="11">
      <t>ノボリベツ</t>
    </rPh>
    <rPh sb="11" eb="13">
      <t>シナイ</t>
    </rPh>
    <rPh sb="16" eb="18">
      <t>ノボリベツ</t>
    </rPh>
    <rPh sb="18" eb="20">
      <t>シガイ</t>
    </rPh>
    <rPh sb="22" eb="24">
      <t>センタク</t>
    </rPh>
    <phoneticPr fontId="5"/>
  </si>
  <si>
    <t>（Ａ）</t>
  </si>
  <si>
    <t>見積書による明細</t>
    <rPh sb="0" eb="3">
      <t>ミツモリショ</t>
    </rPh>
    <rPh sb="6" eb="8">
      <t>メイサイ</t>
    </rPh>
    <phoneticPr fontId="5"/>
  </si>
  <si>
    <t>（c）</t>
  </si>
  <si>
    <t>見積書による算出（既存住宅断熱改修用）</t>
    <rPh sb="0" eb="3">
      <t>ミツモリショ</t>
    </rPh>
    <rPh sb="6" eb="8">
      <t>サンシュツ</t>
    </rPh>
    <rPh sb="9" eb="11">
      <t>キゾン</t>
    </rPh>
    <rPh sb="11" eb="13">
      <t>ジュウタク</t>
    </rPh>
    <rPh sb="13" eb="15">
      <t>ダンネツ</t>
    </rPh>
    <rPh sb="15" eb="18">
      <t>カイシュウヨウ</t>
    </rPh>
    <phoneticPr fontId="5"/>
  </si>
  <si>
    <t>（d）</t>
  </si>
  <si>
    <t>高性能建材、諸経費、消費税を除いた見積額</t>
    <rPh sb="0" eb="3">
      <t>コウセイノウ</t>
    </rPh>
    <rPh sb="3" eb="5">
      <t>ケンザイ</t>
    </rPh>
    <rPh sb="6" eb="9">
      <t>ショケイヒ</t>
    </rPh>
    <rPh sb="10" eb="13">
      <t>ショウヒゼイ</t>
    </rPh>
    <rPh sb="14" eb="15">
      <t>ノゾ</t>
    </rPh>
    <rPh sb="17" eb="20">
      <t>ミツモリガク</t>
    </rPh>
    <phoneticPr fontId="5"/>
  </si>
  <si>
    <t>（f）</t>
  </si>
  <si>
    <r>
      <t xml:space="preserve">高性能建材相当分の諸経費 </t>
    </r>
    <r>
      <rPr>
        <sz val="12"/>
        <color auto="1"/>
        <rFont val="ＭＳ Ｐゴシック"/>
      </rPr>
      <t>［ d×（a＋b） ／（a＋b＋c） ］</t>
    </r>
    <rPh sb="0" eb="3">
      <t>コウセイノウ</t>
    </rPh>
    <rPh sb="3" eb="5">
      <t>ケンザイ</t>
    </rPh>
    <rPh sb="5" eb="8">
      <t>ソウトウブン</t>
    </rPh>
    <rPh sb="9" eb="12">
      <t>ショケイヒ</t>
    </rPh>
    <phoneticPr fontId="5"/>
  </si>
  <si>
    <t>消費税相当額 ［ （a＋b＋e） ×１０ ％ ］</t>
    <rPh sb="0" eb="3">
      <t>ショウヒゼイ</t>
    </rPh>
    <rPh sb="3" eb="6">
      <t>ソウトウガク</t>
    </rPh>
    <phoneticPr fontId="5"/>
  </si>
  <si>
    <t>算定基準による窓の補助対象経費合計</t>
    <rPh sb="0" eb="2">
      <t>サンテイ</t>
    </rPh>
    <rPh sb="2" eb="4">
      <t>キジュン</t>
    </rPh>
    <rPh sb="7" eb="8">
      <t>マド</t>
    </rPh>
    <rPh sb="9" eb="11">
      <t>ホジョ</t>
    </rPh>
    <rPh sb="11" eb="13">
      <t>タイショウ</t>
    </rPh>
    <rPh sb="13" eb="15">
      <t>ケイヒ</t>
    </rPh>
    <rPh sb="15" eb="17">
      <t>ゴウケイ</t>
    </rPh>
    <phoneticPr fontId="5"/>
  </si>
  <si>
    <t>算定基準による
玄関ドアの補助対象経費</t>
    <rPh sb="0" eb="2">
      <t>サンテイ</t>
    </rPh>
    <rPh sb="2" eb="4">
      <t>キジュン</t>
    </rPh>
    <rPh sb="8" eb="10">
      <t>ゲンカン</t>
    </rPh>
    <rPh sb="13" eb="15">
      <t>ホジョ</t>
    </rPh>
    <rPh sb="15" eb="17">
      <t>タイショウ</t>
    </rPh>
    <rPh sb="17" eb="19">
      <t>ケイヒ</t>
    </rPh>
    <phoneticPr fontId="5"/>
  </si>
  <si>
    <r>
      <t>見積書による高性能建材の
補助対象経費合計　　　　　　</t>
    </r>
    <r>
      <rPr>
        <sz val="18"/>
        <color auto="1"/>
        <rFont val="ＭＳ Ｐゴシック"/>
      </rPr>
      <t>［ a＋b＋e＋f ］</t>
    </r>
    <rPh sb="0" eb="3">
      <t>ミツモリショ</t>
    </rPh>
    <rPh sb="6" eb="9">
      <t>コウセイノウ</t>
    </rPh>
    <rPh sb="9" eb="11">
      <t>ケンザイ</t>
    </rPh>
    <rPh sb="13" eb="15">
      <t>ホジョ</t>
    </rPh>
    <rPh sb="15" eb="17">
      <t>タイショウ</t>
    </rPh>
    <rPh sb="17" eb="19">
      <t>ケイヒ</t>
    </rPh>
    <rPh sb="19" eb="21">
      <t>ゴウケイ</t>
    </rPh>
    <phoneticPr fontId="5"/>
  </si>
  <si>
    <r>
      <t>※「明細書」</t>
    </r>
    <r>
      <rPr>
        <sz val="16"/>
        <color rgb="FFFF0000"/>
        <rFont val="ＭＳ Ｐゴシック"/>
      </rPr>
      <t>、「見積書による算出」</t>
    </r>
    <r>
      <rPr>
        <sz val="16"/>
        <color rgb="FFFF0000"/>
        <rFont val="HGP創英角ｺﾞｼｯｸUB"/>
      </rPr>
      <t>を先に入力してください。</t>
    </r>
    <rPh sb="2" eb="5">
      <t>メイサイショ</t>
    </rPh>
    <rPh sb="8" eb="11">
      <t>ミツモリショ</t>
    </rPh>
    <rPh sb="14" eb="16">
      <t>サンシュツ</t>
    </rPh>
    <rPh sb="18" eb="19">
      <t>サキ</t>
    </rPh>
    <rPh sb="20" eb="22">
      <t>ニュウリョク</t>
    </rPh>
    <phoneticPr fontId="5"/>
  </si>
  <si>
    <t>【補助金額算出】</t>
    <rPh sb="1" eb="4">
      <t>ホジョキン</t>
    </rPh>
    <rPh sb="4" eb="5">
      <t>ガク</t>
    </rPh>
    <rPh sb="5" eb="7">
      <t>サンシュツ</t>
    </rPh>
    <phoneticPr fontId="5"/>
  </si>
  <si>
    <r>
      <t>算定基準による</t>
    </r>
    <r>
      <rPr>
        <sz val="18"/>
        <color auto="1"/>
        <rFont val="ＭＳ Ｐゴシック"/>
      </rPr>
      <t xml:space="preserve"> 高性能建材の補助対象経費</t>
    </r>
  </si>
  <si>
    <r>
      <t>見積書による</t>
    </r>
    <r>
      <rPr>
        <sz val="18"/>
        <color auto="1"/>
        <rFont val="ＭＳ Ｐゴシック"/>
      </rPr>
      <t xml:space="preserve"> 高性能建材の補助対象経費</t>
    </r>
  </si>
  <si>
    <t>補助対象経費、補助金額算出</t>
    <rPh sb="0" eb="2">
      <t>ホジョ</t>
    </rPh>
    <rPh sb="2" eb="4">
      <t>タイショウ</t>
    </rPh>
    <rPh sb="4" eb="6">
      <t>ケイヒ</t>
    </rPh>
    <rPh sb="7" eb="10">
      <t>ホジョキン</t>
    </rPh>
    <rPh sb="10" eb="11">
      <t>ガク</t>
    </rPh>
    <rPh sb="11" eb="13">
      <t>サンシュツ</t>
    </rPh>
    <phoneticPr fontId="5"/>
  </si>
  <si>
    <t>登別市内</t>
  </si>
  <si>
    <r>
      <t>補助金交付申請額</t>
    </r>
    <r>
      <rPr>
        <b/>
        <sz val="20"/>
        <color auto="1"/>
        <rFont val="HGPｺﾞｼｯｸE"/>
      </rPr>
      <t xml:space="preserve"> [ </t>
    </r>
    <r>
      <rPr>
        <b/>
        <sz val="20"/>
        <color auto="1"/>
        <rFont val="ＭＳ Ｐゴシック"/>
      </rPr>
      <t xml:space="preserve">Ｂ＋Ｃ </t>
    </r>
    <r>
      <rPr>
        <b/>
        <sz val="20"/>
        <color auto="1"/>
        <rFont val="HGPｺﾞｼｯｸE"/>
      </rPr>
      <t xml:space="preserve">]
</t>
    </r>
    <r>
      <rPr>
        <sz val="16"/>
        <color auto="1"/>
        <rFont val="ＭＳ Ｐゴシック"/>
      </rPr>
      <t>※１，０００未満切り捨て</t>
    </r>
    <rPh sb="0" eb="3">
      <t>ホジョキン</t>
    </rPh>
    <rPh sb="3" eb="5">
      <t>コウフ</t>
    </rPh>
    <rPh sb="5" eb="7">
      <t>シンセイ</t>
    </rPh>
    <rPh sb="7" eb="8">
      <t>ガク</t>
    </rPh>
    <rPh sb="23" eb="25">
      <t>ミマン</t>
    </rPh>
    <rPh sb="25" eb="26">
      <t>キ</t>
    </rPh>
    <rPh sb="27" eb="28">
      <t>ス</t>
    </rPh>
    <phoneticPr fontId="5"/>
  </si>
  <si>
    <t>高性能
建材種別</t>
    <rPh sb="0" eb="3">
      <t>コウセイノウ</t>
    </rPh>
    <rPh sb="4" eb="6">
      <t>ケンザイ</t>
    </rPh>
    <rPh sb="6" eb="8">
      <t>シュベツ</t>
    </rPh>
    <phoneticPr fontId="5"/>
  </si>
  <si>
    <t>窓</t>
    <rPh sb="0" eb="1">
      <t>マド</t>
    </rPh>
    <phoneticPr fontId="5"/>
  </si>
  <si>
    <r>
      <t xml:space="preserve">補助対象経費 </t>
    </r>
    <r>
      <rPr>
        <sz val="16"/>
        <color auto="1"/>
        <rFont val="ＭＳ Ｐゴシック"/>
      </rPr>
      <t>［ ａとｂを比較していずれか低い額 ］</t>
    </r>
    <rPh sb="4" eb="6">
      <t>ケイヒ</t>
    </rPh>
    <phoneticPr fontId="5"/>
  </si>
  <si>
    <r>
      <t xml:space="preserve">補助率による計算 </t>
    </r>
    <r>
      <rPr>
        <sz val="16"/>
        <color auto="1"/>
        <rFont val="ＭＳ Ｐゴシック"/>
      </rPr>
      <t>[ Ａ ／３ ]</t>
    </r>
    <r>
      <rPr>
        <sz val="18"/>
        <color auto="1"/>
        <rFont val="ＭＳ Ｐゴシック"/>
      </rPr>
      <t xml:space="preserve">
</t>
    </r>
    <r>
      <rPr>
        <sz val="14"/>
        <color auto="1"/>
        <rFont val="ＭＳ Ｐゴシック"/>
      </rPr>
      <t>※上限１２０万円</t>
    </r>
    <rPh sb="0" eb="2">
      <t>ホジョ</t>
    </rPh>
    <rPh sb="2" eb="3">
      <t>リツ</t>
    </rPh>
    <rPh sb="6" eb="8">
      <t>ケイサン</t>
    </rPh>
    <rPh sb="19" eb="21">
      <t>ジョウゲン</t>
    </rPh>
    <rPh sb="24" eb="26">
      <t>マンエン</t>
    </rPh>
    <phoneticPr fontId="5"/>
  </si>
  <si>
    <t>　　　　　　　　　【登別市既存住宅断熱改修促進補助金交付申請書兼誓約書】（別記様式第１号）の
　　　　　　　　　　　　　　　　　　　　　　　　　　　　　　　　　「１　補助金交付申請額」に転記してください。↓</t>
    <rPh sb="31" eb="32">
      <t>ケン</t>
    </rPh>
    <rPh sb="32" eb="35">
      <t>セイヤクショ</t>
    </rPh>
    <rPh sb="37" eb="39">
      <t>ベッキ</t>
    </rPh>
    <rPh sb="39" eb="41">
      <t>ヨウシキ</t>
    </rPh>
    <rPh sb="41" eb="42">
      <t>ダイ</t>
    </rPh>
    <rPh sb="43" eb="44">
      <t>ゴウ</t>
    </rPh>
    <rPh sb="83" eb="86">
      <t>ホジョキン</t>
    </rPh>
    <rPh sb="86" eb="88">
      <t>コウフ</t>
    </rPh>
    <rPh sb="88" eb="91">
      <t>シンセイガク</t>
    </rPh>
    <rPh sb="93" eb="95">
      <t>テンキ</t>
    </rPh>
    <phoneticPr fontId="5"/>
  </si>
  <si>
    <r>
      <t>市内建設事業者の場合の</t>
    </r>
    <r>
      <rPr>
        <sz val="18"/>
        <color auto="1"/>
        <rFont val="ＭＳ Ｐゴシック"/>
      </rPr>
      <t xml:space="preserve">補助金加算額  </t>
    </r>
    <r>
      <rPr>
        <sz val="16"/>
        <color auto="1"/>
        <rFont val="ＭＳ Ｐゴシック"/>
      </rPr>
      <t>[ Ａ ／４ ]</t>
    </r>
    <r>
      <rPr>
        <sz val="18"/>
        <color auto="1"/>
        <rFont val="ＭＳ Ｐゴシック"/>
      </rPr>
      <t xml:space="preserve">
</t>
    </r>
    <r>
      <rPr>
        <sz val="14"/>
        <color auto="1"/>
        <rFont val="ＭＳ Ｐゴシック"/>
      </rPr>
      <t>※上限５０万円</t>
    </r>
    <rPh sb="0" eb="2">
      <t>シナイ</t>
    </rPh>
    <rPh sb="2" eb="4">
      <t>ケンセツ</t>
    </rPh>
    <rPh sb="4" eb="7">
      <t>ジギョウシャ</t>
    </rPh>
    <rPh sb="8" eb="10">
      <t>バアイ</t>
    </rPh>
    <rPh sb="11" eb="14">
      <t>ホジョキン</t>
    </rPh>
    <rPh sb="14" eb="17">
      <t>カサンガク</t>
    </rPh>
    <rPh sb="29" eb="31">
      <t>ジョウゲン</t>
    </rPh>
    <rPh sb="33" eb="35">
      <t>マンエン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</si>
</sst>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
    <numFmt numFmtId="177" formatCode="0.00_ "/>
    <numFmt numFmtId="178" formatCode="#,##0_ ;[Red]\-#,##0\ "/>
    <numFmt numFmtId="179" formatCode="#,##0.00_ ;[Red]\-#,##0.00\ "/>
  </numFmts>
  <fonts count="36">
    <font>
      <sz val="11"/>
      <color theme="1"/>
      <name val="ＭＳ Ｐゴシック"/>
      <family val="3"/>
      <scheme val="minor"/>
    </font>
    <font>
      <sz val="22"/>
      <color indexed="9"/>
      <name val="HGP創英角ｺﾞｼｯｸUB"/>
      <family val="3"/>
    </font>
    <font>
      <sz val="11"/>
      <color auto="1"/>
      <name val="ＭＳ Ｐゴシック"/>
      <family val="3"/>
    </font>
    <font>
      <sz val="18"/>
      <color auto="1"/>
      <name val="ＭＳ Ｐゴシック"/>
      <family val="3"/>
    </font>
    <font>
      <sz val="11"/>
      <color indexed="8"/>
      <name val="ＭＳ Ｐゴシック"/>
      <family val="3"/>
    </font>
    <font>
      <sz val="6"/>
      <color auto="1"/>
      <name val="ＭＳ Ｐゴシック"/>
      <family val="3"/>
    </font>
    <font>
      <sz val="11"/>
      <color auto="1"/>
      <name val="ＭＳ Ｐ明朝"/>
      <family val="1"/>
    </font>
    <font>
      <sz val="16"/>
      <color auto="1"/>
      <name val="ＭＳ Ｐゴシック"/>
      <family val="3"/>
    </font>
    <font>
      <b/>
      <sz val="22"/>
      <color auto="1"/>
      <name val="ＭＳ Ｐゴシック"/>
      <family val="3"/>
    </font>
    <font>
      <sz val="22"/>
      <color auto="1"/>
      <name val="HGP創英角ｺﾞｼｯｸUB"/>
      <family val="3"/>
    </font>
    <font>
      <b/>
      <sz val="22"/>
      <color auto="1"/>
      <name val="HGP創英角ｺﾞｼｯｸUB"/>
      <family val="3"/>
    </font>
    <font>
      <b/>
      <sz val="18"/>
      <color auto="1"/>
      <name val="ＭＳ Ｐゴシック"/>
      <family val="3"/>
    </font>
    <font>
      <sz val="16"/>
      <color rgb="FFFF0000"/>
      <name val="HGP創英角ｺﾞｼｯｸUB"/>
      <family val="3"/>
    </font>
    <font>
      <b/>
      <sz val="16"/>
      <color auto="1"/>
      <name val="ＭＳ Ｐゴシック"/>
      <family val="3"/>
    </font>
    <font>
      <sz val="14"/>
      <color auto="1"/>
      <name val="ＭＳ Ｐゴシック"/>
      <family val="3"/>
    </font>
    <font>
      <b/>
      <u/>
      <sz val="18"/>
      <color auto="1"/>
      <name val="ＭＳ Ｐゴシック"/>
      <family val="3"/>
    </font>
    <font>
      <b/>
      <sz val="20"/>
      <color auto="1"/>
      <name val="HGPｺﾞｼｯｸE"/>
      <family val="3"/>
    </font>
    <font>
      <sz val="12"/>
      <color auto="1"/>
      <name val="ＭＳ Ｐゴシック"/>
      <family val="3"/>
    </font>
    <font>
      <sz val="16"/>
      <color auto="1"/>
      <name val="HGP創英角ｺﾞｼｯｸUB"/>
      <family val="3"/>
    </font>
    <font>
      <sz val="14"/>
      <color rgb="FFFF0000"/>
      <name val="ＭＳ Ｐゴシック"/>
      <family val="3"/>
    </font>
    <font>
      <sz val="16"/>
      <color auto="1"/>
      <name val="HGPｺﾞｼｯｸE"/>
      <family val="3"/>
    </font>
    <font>
      <b/>
      <sz val="30"/>
      <color auto="1"/>
      <name val="ＭＳ Ｐゴシック"/>
      <family val="3"/>
      <scheme val="minor"/>
    </font>
    <font>
      <b/>
      <sz val="24"/>
      <color auto="1"/>
      <name val="ＭＳ Ｐゴシック"/>
      <family val="3"/>
      <scheme val="minor"/>
    </font>
    <font>
      <b/>
      <sz val="12"/>
      <color auto="1"/>
      <name val="ＭＳ Ｐゴシック"/>
      <family val="3"/>
    </font>
    <font>
      <u/>
      <sz val="18"/>
      <color auto="1"/>
      <name val="ＭＳ Ｐゴシック"/>
      <family val="3"/>
    </font>
    <font>
      <b/>
      <sz val="26"/>
      <color auto="1"/>
      <name val="ＭＳ Ｐゴシック"/>
      <family val="3"/>
    </font>
    <font>
      <sz val="20"/>
      <color auto="1"/>
      <name val="HGSｺﾞｼｯｸM"/>
      <family val="3"/>
    </font>
    <font>
      <b/>
      <sz val="24"/>
      <color rgb="FFFF0000"/>
      <name val="ＭＳ Ｐゴシック"/>
      <family val="3"/>
    </font>
    <font>
      <sz val="22"/>
      <color auto="1"/>
      <name val="ＭＳ Ｐゴシック"/>
      <family val="3"/>
    </font>
    <font>
      <b/>
      <sz val="17"/>
      <color auto="1"/>
      <name val="ＭＳ Ｐゴシック"/>
      <family val="3"/>
    </font>
    <font>
      <b/>
      <sz val="11"/>
      <color auto="1"/>
      <name val="ＭＳ Ｐゴシック"/>
      <family val="3"/>
    </font>
    <font>
      <sz val="13"/>
      <color auto="1"/>
      <name val="ＭＳ Ｐゴシック"/>
      <family val="3"/>
    </font>
    <font>
      <b/>
      <sz val="20"/>
      <color auto="1"/>
      <name val="ＭＳ Ｐゴシック"/>
      <family val="3"/>
    </font>
    <font>
      <sz val="10"/>
      <color auto="1"/>
      <name val="ＭＳ Ｐゴシック"/>
      <family val="3"/>
    </font>
    <font>
      <sz val="20"/>
      <color auto="1"/>
      <name val="ＭＳ Ｐゴシック"/>
      <family val="3"/>
    </font>
    <font>
      <sz val="24"/>
      <color auto="1"/>
      <name val="ＭＳ Ｐゴシック"/>
      <family val="3"/>
    </font>
  </fonts>
  <fills count="7">
    <fill>
      <patternFill patternType="none"/>
    </fill>
    <fill>
      <patternFill patternType="gray125"/>
    </fill>
    <fill>
      <patternFill patternType="solid">
        <fgColor theme="0" tint="-0.5"/>
        <bgColor indexed="64"/>
      </patternFill>
    </fill>
    <fill>
      <patternFill patternType="solid">
        <fgColor rgb="FFCCFFFF"/>
        <bgColor indexed="64"/>
      </patternFill>
    </fill>
    <fill>
      <patternFill patternType="solid">
        <fgColor rgb="FF66CCFF"/>
        <bgColor indexed="64"/>
      </patternFill>
    </fill>
    <fill>
      <patternFill patternType="solid">
        <fgColor theme="7" tint="0.8"/>
        <bgColor indexed="64"/>
      </patternFill>
    </fill>
    <fill>
      <patternFill patternType="solid">
        <fgColor theme="7" tint="0.6"/>
        <bgColor indexed="64"/>
      </patternFill>
    </fill>
  </fills>
  <borders count="131">
    <border>
      <left/>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top style="thick">
        <color indexed="64"/>
      </top>
      <bottom style="thick">
        <color indexed="64"/>
      </bottom>
      <diagonal/>
    </border>
    <border>
      <left/>
      <right/>
      <top/>
      <bottom style="thin">
        <color indexed="64"/>
      </bottom>
      <diagonal/>
    </border>
    <border>
      <left/>
      <right/>
      <top style="double">
        <color indexed="64"/>
      </top>
      <bottom style="thin">
        <color indexed="64"/>
      </bottom>
      <diagonal/>
    </border>
    <border>
      <left/>
      <right/>
      <top style="thick">
        <color indexed="64"/>
      </top>
      <bottom style="thick">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ck">
        <color indexed="64"/>
      </top>
      <bottom style="thick">
        <color indexed="64"/>
      </bottom>
      <diagonal/>
    </border>
    <border>
      <left style="thin">
        <color indexed="64"/>
      </left>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top style="medium">
        <color indexed="64"/>
      </top>
      <bottom/>
      <diagonal/>
    </border>
    <border>
      <left/>
      <right/>
      <top/>
      <bottom style="medium">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double">
        <color indexed="64"/>
      </top>
      <bottom style="medium">
        <color indexed="64"/>
      </bottom>
      <diagonal/>
    </border>
    <border>
      <left/>
      <right/>
      <top style="medium">
        <color indexed="64"/>
      </top>
      <bottom style="medium">
        <color indexed="64"/>
      </bottom>
      <diagonal/>
    </border>
    <border>
      <left/>
      <right/>
      <top style="hair">
        <color indexed="64"/>
      </top>
      <bottom/>
      <diagonal/>
    </border>
    <border>
      <left/>
      <right/>
      <top style="medium">
        <color indexed="64"/>
      </top>
      <bottom style="double">
        <color indexed="64"/>
      </bottom>
      <diagonal/>
    </border>
    <border>
      <left/>
      <right/>
      <top style="double">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medium">
        <color indexed="64"/>
      </top>
      <bottom/>
      <diagonal/>
    </border>
    <border>
      <left/>
      <right style="hair">
        <color indexed="64"/>
      </right>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right style="hair">
        <color indexed="64"/>
      </right>
      <top style="hair">
        <color indexed="64"/>
      </top>
      <bottom/>
      <diagonal/>
    </border>
    <border>
      <left/>
      <right style="thin">
        <color indexed="64"/>
      </right>
      <top style="medium">
        <color indexed="64"/>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double">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double">
        <color indexed="64"/>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bottom style="medium">
        <color indexed="64"/>
      </bottom>
      <diagonal/>
    </border>
    <border>
      <left style="hair">
        <color indexed="64"/>
      </left>
      <right/>
      <top style="medium">
        <color indexed="64"/>
      </top>
      <bottom style="double">
        <color indexed="64"/>
      </bottom>
      <diagonal/>
    </border>
    <border>
      <left style="hair">
        <color indexed="64"/>
      </left>
      <right/>
      <top style="hair">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medium">
        <color indexed="64"/>
      </bottom>
      <diagonal/>
    </border>
    <border>
      <left/>
      <right style="hair">
        <color indexed="64"/>
      </right>
      <top style="medium">
        <color indexed="64"/>
      </top>
      <bottom style="hair">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top/>
      <bottom style="thick">
        <color indexed="64"/>
      </bottom>
      <diagonal/>
    </border>
    <border>
      <left style="thick">
        <color indexed="64"/>
      </left>
      <right/>
      <top style="thick">
        <color indexed="64"/>
      </top>
      <bottom style="double">
        <color indexed="64"/>
      </bottom>
      <diagonal/>
    </border>
    <border>
      <left style="thick">
        <color indexed="64"/>
      </left>
      <right/>
      <top style="double">
        <color indexed="64"/>
      </top>
      <bottom style="thick">
        <color indexed="64"/>
      </bottom>
      <diagonal/>
    </border>
    <border>
      <left/>
      <right/>
      <top style="thick">
        <color indexed="64"/>
      </top>
      <bottom style="double">
        <color indexed="64"/>
      </bottom>
      <diagonal/>
    </border>
    <border>
      <left/>
      <right/>
      <top style="double">
        <color indexed="64"/>
      </top>
      <bottom style="thick">
        <color indexed="64"/>
      </bottom>
      <diagonal/>
    </border>
    <border>
      <left/>
      <right style="hair">
        <color indexed="64"/>
      </right>
      <top style="hair">
        <color indexed="64"/>
      </top>
      <bottom style="medium">
        <color indexed="64"/>
      </bottom>
      <diagonal/>
    </border>
    <border>
      <left/>
      <right style="thick">
        <color indexed="64"/>
      </right>
      <top style="thick">
        <color indexed="64"/>
      </top>
      <bottom style="double">
        <color indexed="64"/>
      </bottom>
      <diagonal/>
    </border>
    <border>
      <left/>
      <right style="thick">
        <color indexed="64"/>
      </right>
      <top style="double">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double">
        <color indexed="64"/>
      </top>
      <bottom style="thin">
        <color indexed="64"/>
      </bottom>
      <diagonal/>
    </border>
    <border>
      <left style="hair">
        <color indexed="64"/>
      </left>
      <right/>
      <top style="thin">
        <color indexed="64"/>
      </top>
      <bottom/>
      <diagonal/>
    </border>
  </borders>
  <cellStyleXfs count="8">
    <xf numFmtId="0" fontId="0" fillId="0" borderId="0">
      <alignment vertical="center"/>
    </xf>
    <xf numFmtId="0" fontId="1" fillId="2" borderId="1" applyBorder="0">
      <alignment horizontal="center" vertical="center"/>
      <protection hidden="1"/>
    </xf>
    <xf numFmtId="38" fontId="2" fillId="3" borderId="1" applyNumberFormat="0" applyFont="0" applyBorder="0" applyAlignment="0" applyProtection="0">
      <alignment vertical="center"/>
      <protection hidden="1"/>
    </xf>
    <xf numFmtId="0" fontId="3" fillId="4" borderId="2" applyNumberFormat="0" applyFont="0" applyBorder="0" applyAlignment="0" applyProtection="0">
      <alignment horizontal="left" vertical="center" indent="2"/>
      <protection hidden="1"/>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cellStyleXfs>
  <cellXfs count="446">
    <xf numFmtId="0" fontId="0" fillId="0" borderId="0" xfId="0">
      <alignment vertical="center"/>
    </xf>
    <xf numFmtId="0" fontId="2" fillId="0" borderId="0" xfId="0" applyFont="1" applyFill="1" applyProtection="1">
      <alignment vertical="center"/>
      <protection hidden="1"/>
    </xf>
    <xf numFmtId="0" fontId="2" fillId="0" borderId="0" xfId="0" applyFont="1" applyFill="1" applyAlignment="1" applyProtection="1">
      <alignment horizontal="center" vertical="center"/>
      <protection hidden="1"/>
    </xf>
    <xf numFmtId="38" fontId="2" fillId="0" borderId="0" xfId="4" applyFont="1" applyFill="1" applyProtection="1">
      <alignment vertical="center"/>
      <protection hidden="1"/>
    </xf>
    <xf numFmtId="0" fontId="6" fillId="0" borderId="0" xfId="0" applyFont="1" applyFill="1" applyProtection="1">
      <alignment vertical="center"/>
      <protection hidden="1"/>
    </xf>
    <xf numFmtId="0" fontId="7" fillId="0" borderId="0" xfId="0" applyFont="1" applyProtection="1">
      <alignment vertical="center"/>
      <protection hidden="1"/>
    </xf>
    <xf numFmtId="0" fontId="7" fillId="0" borderId="0" xfId="0" applyFont="1" applyFill="1" applyBorder="1" applyProtection="1">
      <alignment vertical="center"/>
      <protection hidden="1"/>
    </xf>
    <xf numFmtId="0" fontId="2" fillId="0" borderId="0" xfId="0" applyFont="1" applyFill="1" applyBorder="1" applyProtection="1">
      <alignment vertical="center"/>
      <protection hidden="1"/>
    </xf>
    <xf numFmtId="0" fontId="8" fillId="0" borderId="1" xfId="1" applyFont="1" applyFill="1" applyBorder="1" applyAlignment="1" applyProtection="1">
      <alignment horizontal="center" vertical="center"/>
      <protection hidden="1"/>
    </xf>
    <xf numFmtId="0" fontId="9" fillId="0" borderId="0" xfId="1" applyFont="1" applyFill="1" applyBorder="1" applyProtection="1">
      <alignment horizontal="center" vertical="center"/>
      <protection hidden="1"/>
    </xf>
    <xf numFmtId="0" fontId="7" fillId="0" borderId="3" xfId="0" applyFont="1" applyFill="1" applyBorder="1" applyProtection="1">
      <alignment vertical="center"/>
      <protection hidden="1"/>
    </xf>
    <xf numFmtId="0" fontId="6" fillId="0" borderId="0" xfId="0" applyFont="1" applyFill="1" applyAlignment="1" applyProtection="1">
      <alignment horizontal="left" vertical="center"/>
      <protection hidden="1"/>
    </xf>
    <xf numFmtId="0" fontId="10" fillId="0" borderId="4" xfId="1" applyFont="1" applyFill="1" applyBorder="1" applyAlignment="1" applyProtection="1">
      <alignment horizontal="center" vertical="center"/>
      <protection hidden="1"/>
    </xf>
    <xf numFmtId="0" fontId="11" fillId="0" borderId="0" xfId="0" applyFont="1" applyProtection="1">
      <alignment vertical="center"/>
      <protection hidden="1"/>
    </xf>
    <xf numFmtId="0" fontId="3" fillId="0" borderId="0" xfId="0" applyFont="1" applyBorder="1" applyAlignment="1" applyProtection="1">
      <alignment vertical="center"/>
      <protection hidden="1"/>
    </xf>
    <xf numFmtId="49" fontId="7" fillId="0" borderId="0"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49" fontId="3" fillId="0" borderId="3"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hidden="1"/>
    </xf>
    <xf numFmtId="0" fontId="13" fillId="0" borderId="0" xfId="0" applyFont="1" applyFill="1" applyAlignment="1" applyProtection="1">
      <protection hidden="1"/>
    </xf>
    <xf numFmtId="0" fontId="14" fillId="0" borderId="0" xfId="0" applyFont="1" applyFill="1" applyProtection="1">
      <alignment vertical="center"/>
      <protection hidden="1"/>
    </xf>
    <xf numFmtId="0" fontId="11" fillId="0" borderId="1" xfId="0" applyFont="1" applyFill="1" applyBorder="1" applyAlignment="1" applyProtection="1">
      <alignment horizontal="center" vertical="center" wrapText="1"/>
      <protection hidden="1"/>
    </xf>
    <xf numFmtId="0" fontId="15" fillId="0" borderId="1" xfId="3" applyFont="1" applyFill="1" applyBorder="1" applyAlignment="1" applyProtection="1">
      <alignment vertical="center"/>
      <protection hidden="1"/>
    </xf>
    <xf numFmtId="0" fontId="15" fillId="0" borderId="5" xfId="3" applyFont="1" applyFill="1" applyBorder="1" applyAlignment="1" applyProtection="1">
      <alignment vertical="center"/>
      <protection hidden="1"/>
    </xf>
    <xf numFmtId="0" fontId="3" fillId="0" borderId="2" xfId="3" applyFont="1" applyFill="1" applyBorder="1" applyAlignment="1" applyProtection="1">
      <alignment vertical="center" wrapText="1"/>
      <protection hidden="1"/>
    </xf>
    <xf numFmtId="0" fontId="3" fillId="0" borderId="1" xfId="3" applyFont="1" applyFill="1" applyBorder="1" applyAlignment="1" applyProtection="1">
      <alignment vertical="center" wrapText="1"/>
      <protection hidden="1"/>
    </xf>
    <xf numFmtId="0" fontId="7" fillId="0" borderId="1" xfId="3" applyFont="1" applyFill="1" applyBorder="1" applyAlignment="1" applyProtection="1">
      <alignment vertical="center" wrapText="1"/>
      <protection hidden="1"/>
    </xf>
    <xf numFmtId="0" fontId="14" fillId="0" borderId="0" xfId="0" applyFont="1" applyFill="1" applyAlignment="1" applyProtection="1">
      <alignment horizontal="right" vertical="center" wrapText="1"/>
      <protection hidden="1"/>
    </xf>
    <xf numFmtId="0" fontId="7" fillId="0" borderId="0" xfId="0" applyFont="1" applyFill="1" applyBorder="1" applyAlignment="1" applyProtection="1">
      <alignment horizontal="left" vertical="center" wrapText="1"/>
      <protection hidden="1"/>
    </xf>
    <xf numFmtId="0" fontId="16" fillId="0" borderId="6" xfId="3"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7" fillId="0" borderId="0" xfId="0" applyFont="1" applyFill="1" applyProtection="1">
      <alignment vertical="center"/>
      <protection hidden="1"/>
    </xf>
    <xf numFmtId="49" fontId="3" fillId="0" borderId="0" xfId="0" applyNumberFormat="1" applyFont="1" applyBorder="1" applyAlignment="1" applyProtection="1">
      <alignment horizontal="center" vertical="center"/>
      <protection hidden="1"/>
    </xf>
    <xf numFmtId="49" fontId="3" fillId="0" borderId="0" xfId="0" applyNumberFormat="1" applyFont="1" applyAlignment="1" applyProtection="1">
      <alignment horizontal="center" vertical="center"/>
      <protection hidden="1"/>
    </xf>
    <xf numFmtId="0" fontId="3" fillId="0" borderId="3" xfId="0" applyFont="1" applyFill="1" applyBorder="1" applyProtection="1">
      <alignment vertical="center"/>
      <protection hidden="1"/>
    </xf>
    <xf numFmtId="0" fontId="18" fillId="0" borderId="0" xfId="0" applyFont="1" applyFill="1" applyBorder="1" applyAlignment="1" applyProtection="1">
      <alignment horizontal="left" vertical="center"/>
      <protection hidden="1"/>
    </xf>
    <xf numFmtId="0" fontId="11" fillId="0" borderId="4" xfId="0" applyFont="1" applyFill="1" applyBorder="1" applyAlignment="1" applyProtection="1">
      <alignment horizontal="center" vertical="center" wrapText="1"/>
      <protection hidden="1"/>
    </xf>
    <xf numFmtId="0" fontId="3" fillId="0" borderId="4" xfId="3" applyFont="1" applyFill="1" applyBorder="1" applyAlignment="1" applyProtection="1">
      <alignment vertical="center"/>
      <protection hidden="1"/>
    </xf>
    <xf numFmtId="0" fontId="3" fillId="0" borderId="7" xfId="3" applyFont="1" applyFill="1" applyBorder="1" applyAlignment="1" applyProtection="1">
      <alignment vertical="center"/>
      <protection hidden="1"/>
    </xf>
    <xf numFmtId="0" fontId="3" fillId="0" borderId="8" xfId="3" applyFont="1" applyFill="1" applyBorder="1" applyAlignment="1" applyProtection="1">
      <alignment vertical="center"/>
      <protection hidden="1"/>
    </xf>
    <xf numFmtId="0" fontId="3" fillId="0" borderId="4" xfId="3" applyFont="1" applyFill="1" applyBorder="1" applyAlignment="1" applyProtection="1">
      <alignment vertical="center" wrapText="1"/>
      <protection hidden="1"/>
    </xf>
    <xf numFmtId="0" fontId="16" fillId="0" borderId="9" xfId="3" applyFont="1" applyFill="1" applyBorder="1" applyAlignment="1" applyProtection="1">
      <alignment horizontal="center" vertical="center" wrapText="1"/>
      <protection hidden="1"/>
    </xf>
    <xf numFmtId="0" fontId="3" fillId="0" borderId="0" xfId="0" applyFont="1" applyBorder="1" applyProtection="1">
      <alignment vertical="center"/>
      <protection hidden="1"/>
    </xf>
    <xf numFmtId="0" fontId="3" fillId="0" borderId="0" xfId="0" applyFont="1" applyProtection="1">
      <alignment vertical="center"/>
      <protection hidden="1"/>
    </xf>
    <xf numFmtId="0" fontId="14" fillId="0" borderId="0" xfId="0" applyFont="1" applyFill="1" applyAlignment="1" applyProtection="1">
      <alignment horizontal="right" vertical="center"/>
      <protection hidden="1"/>
    </xf>
    <xf numFmtId="0" fontId="3" fillId="5" borderId="7" xfId="0" applyFont="1" applyFill="1" applyBorder="1" applyAlignment="1" applyProtection="1">
      <alignment vertical="center"/>
      <protection locked="0" hidden="1"/>
    </xf>
    <xf numFmtId="0" fontId="7"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38" fontId="3" fillId="0" borderId="0" xfId="4" applyFont="1" applyFill="1" applyBorder="1" applyAlignment="1" applyProtection="1">
      <alignment horizontal="right" vertical="center"/>
      <protection hidden="1"/>
    </xf>
    <xf numFmtId="0" fontId="7" fillId="0" borderId="0" xfId="0" applyFont="1" applyBorder="1" applyAlignment="1" applyProtection="1">
      <alignment horizontal="distributed" vertical="center"/>
      <protection hidden="1"/>
    </xf>
    <xf numFmtId="0" fontId="7" fillId="0" borderId="3" xfId="0" applyFont="1" applyFill="1" applyBorder="1" applyAlignment="1" applyProtection="1">
      <alignment vertical="center"/>
      <protection hidden="1"/>
    </xf>
    <xf numFmtId="0" fontId="3" fillId="5" borderId="4" xfId="0" applyFont="1" applyFill="1" applyBorder="1" applyAlignment="1" applyProtection="1">
      <alignment horizontal="center" vertical="center"/>
      <protection locked="0" hidden="1"/>
    </xf>
    <xf numFmtId="0" fontId="7" fillId="0" borderId="3" xfId="0" applyFont="1" applyFill="1" applyBorder="1" applyAlignment="1" applyProtection="1">
      <alignment horizontal="center" vertical="center" wrapText="1"/>
      <protection hidden="1"/>
    </xf>
    <xf numFmtId="0" fontId="3" fillId="5" borderId="10" xfId="0" applyFont="1" applyFill="1" applyBorder="1" applyAlignment="1" applyProtection="1">
      <alignment horizontal="center" vertical="center"/>
      <protection locked="0" hidden="1"/>
    </xf>
    <xf numFmtId="0" fontId="19" fillId="0" borderId="0" xfId="0" applyFont="1" applyBorder="1" applyAlignment="1" applyProtection="1">
      <protection hidden="1"/>
    </xf>
    <xf numFmtId="0" fontId="7" fillId="0" borderId="4" xfId="3" applyFont="1" applyFill="1" applyBorder="1" applyAlignment="1" applyProtection="1">
      <alignment horizontal="right" vertical="center"/>
      <protection hidden="1"/>
    </xf>
    <xf numFmtId="0" fontId="7" fillId="0" borderId="7" xfId="3" applyFont="1" applyFill="1" applyBorder="1" applyAlignment="1" applyProtection="1">
      <alignment horizontal="right" vertical="center"/>
      <protection hidden="1"/>
    </xf>
    <xf numFmtId="0" fontId="7" fillId="0" borderId="8" xfId="3" applyFont="1" applyFill="1" applyBorder="1" applyAlignment="1" applyProtection="1">
      <alignment horizontal="right" vertical="center"/>
      <protection hidden="1"/>
    </xf>
    <xf numFmtId="0" fontId="7" fillId="0" borderId="0" xfId="0" applyFont="1" applyFill="1" applyAlignment="1" applyProtection="1">
      <alignment horizontal="right" vertical="center"/>
      <protection hidden="1"/>
    </xf>
    <xf numFmtId="0" fontId="7" fillId="0" borderId="9" xfId="3" applyFont="1" applyFill="1" applyBorder="1" applyAlignment="1" applyProtection="1">
      <alignment horizontal="right" vertical="center" wrapText="1"/>
      <protection hidden="1"/>
    </xf>
    <xf numFmtId="0" fontId="11" fillId="0" borderId="10" xfId="0" applyFont="1" applyFill="1" applyBorder="1" applyAlignment="1" applyProtection="1">
      <alignment horizontal="center" vertical="center" wrapText="1"/>
      <protection hidden="1"/>
    </xf>
    <xf numFmtId="0" fontId="7" fillId="0" borderId="10" xfId="3" applyFont="1" applyFill="1" applyBorder="1" applyAlignment="1" applyProtection="1">
      <alignment horizontal="right" vertical="center"/>
      <protection hidden="1"/>
    </xf>
    <xf numFmtId="0" fontId="7" fillId="0" borderId="11" xfId="3" applyFont="1" applyFill="1" applyBorder="1" applyAlignment="1" applyProtection="1">
      <alignment horizontal="right" vertical="center"/>
      <protection hidden="1"/>
    </xf>
    <xf numFmtId="0" fontId="7" fillId="0" borderId="12" xfId="3" applyFont="1" applyFill="1" applyBorder="1" applyAlignment="1" applyProtection="1">
      <alignment horizontal="right" vertical="center"/>
      <protection hidden="1"/>
    </xf>
    <xf numFmtId="0" fontId="20" fillId="0" borderId="13" xfId="3" applyFont="1" applyFill="1" applyBorder="1" applyAlignment="1" applyProtection="1">
      <alignment horizontal="right" vertical="center" wrapText="1"/>
      <protection hidden="1"/>
    </xf>
    <xf numFmtId="0" fontId="17" fillId="0" borderId="1" xfId="0" applyFont="1" applyFill="1" applyBorder="1" applyAlignment="1" applyProtection="1">
      <alignment horizontal="center" vertical="center"/>
      <protection hidden="1"/>
    </xf>
    <xf numFmtId="0" fontId="17" fillId="0" borderId="14" xfId="0" applyFont="1" applyFill="1" applyBorder="1" applyAlignment="1" applyProtection="1">
      <alignment horizontal="center" vertical="center"/>
      <protection hidden="1"/>
    </xf>
    <xf numFmtId="0" fontId="17" fillId="0" borderId="5" xfId="0" applyFont="1" applyFill="1" applyBorder="1" applyAlignment="1" applyProtection="1">
      <alignment horizontal="center" vertical="center"/>
      <protection hidden="1"/>
    </xf>
    <xf numFmtId="38" fontId="21" fillId="0" borderId="9" xfId="0" applyNumberFormat="1" applyFont="1" applyFill="1" applyBorder="1" applyAlignment="1" applyProtection="1">
      <alignment vertical="center" wrapText="1"/>
      <protection hidden="1"/>
    </xf>
    <xf numFmtId="0" fontId="17" fillId="0" borderId="15" xfId="0" applyFont="1" applyFill="1" applyBorder="1" applyAlignment="1" applyProtection="1">
      <alignment horizontal="center" vertical="center"/>
      <protection hidden="1"/>
    </xf>
    <xf numFmtId="0" fontId="17" fillId="0" borderId="16" xfId="0" applyFont="1" applyFill="1" applyBorder="1" applyAlignment="1" applyProtection="1">
      <alignment horizontal="center" vertical="center"/>
      <protection hidden="1"/>
    </xf>
    <xf numFmtId="0" fontId="17" fillId="0" borderId="17" xfId="0" applyFont="1" applyFill="1" applyBorder="1" applyAlignment="1" applyProtection="1">
      <alignment horizontal="center" vertical="center"/>
      <protection hidden="1"/>
    </xf>
    <xf numFmtId="38" fontId="22" fillId="0" borderId="18" xfId="0" applyNumberFormat="1" applyFont="1" applyFill="1" applyBorder="1" applyAlignment="1" applyProtection="1">
      <alignment horizontal="right" vertical="center"/>
      <protection hidden="1"/>
    </xf>
    <xf numFmtId="38" fontId="22" fillId="0" borderId="19" xfId="0" applyNumberFormat="1" applyFont="1" applyFill="1" applyBorder="1" applyAlignment="1" applyProtection="1">
      <alignment horizontal="right" vertical="center"/>
      <protection hidden="1"/>
    </xf>
    <xf numFmtId="38" fontId="22" fillId="0" borderId="20" xfId="0" applyNumberFormat="1" applyFont="1" applyFill="1" applyBorder="1" applyAlignment="1" applyProtection="1">
      <alignment horizontal="right" vertical="center"/>
      <protection hidden="1"/>
    </xf>
    <xf numFmtId="38" fontId="22" fillId="0" borderId="4" xfId="0" applyNumberFormat="1" applyFont="1" applyFill="1" applyBorder="1" applyAlignment="1" applyProtection="1">
      <alignment horizontal="right" vertical="center"/>
      <protection hidden="1"/>
    </xf>
    <xf numFmtId="38" fontId="22" fillId="0" borderId="21" xfId="0" applyNumberFormat="1" applyFont="1" applyFill="1" applyBorder="1" applyAlignment="1" applyProtection="1">
      <alignment horizontal="right" vertical="center"/>
      <protection hidden="1"/>
    </xf>
    <xf numFmtId="38" fontId="22" fillId="0" borderId="8" xfId="0" applyNumberFormat="1" applyFont="1" applyFill="1" applyBorder="1" applyAlignment="1" applyProtection="1">
      <alignment horizontal="right" vertical="center"/>
      <protection hidden="1"/>
    </xf>
    <xf numFmtId="0" fontId="7" fillId="0" borderId="3" xfId="0" applyFont="1" applyFill="1" applyBorder="1" applyAlignment="1" applyProtection="1">
      <alignment horizontal="center" vertical="center"/>
      <protection hidden="1"/>
    </xf>
    <xf numFmtId="38" fontId="2" fillId="0" borderId="0" xfId="6" applyFont="1" applyFill="1" applyBorder="1" applyProtection="1">
      <alignment vertical="center"/>
      <protection hidden="1"/>
    </xf>
    <xf numFmtId="0" fontId="13" fillId="0" borderId="0" xfId="7" applyFont="1" applyBorder="1" applyProtection="1">
      <alignment vertical="center"/>
      <protection hidden="1"/>
    </xf>
    <xf numFmtId="0" fontId="7" fillId="0" borderId="0" xfId="7" applyFont="1" applyBorder="1" applyAlignment="1" applyProtection="1">
      <alignment vertical="center" wrapText="1"/>
      <protection hidden="1"/>
    </xf>
    <xf numFmtId="0" fontId="2" fillId="0" borderId="0" xfId="0" applyFont="1" applyFill="1" applyBorder="1" applyAlignment="1" applyProtection="1">
      <alignment horizontal="center" vertical="center"/>
      <protection hidden="1"/>
    </xf>
    <xf numFmtId="0" fontId="17" fillId="0" borderId="4" xfId="0" applyFont="1" applyFill="1" applyBorder="1" applyAlignment="1" applyProtection="1">
      <alignment horizontal="center" vertical="center"/>
      <protection hidden="1"/>
    </xf>
    <xf numFmtId="0" fontId="17" fillId="0" borderId="21" xfId="0" applyFont="1" applyFill="1" applyBorder="1" applyAlignment="1" applyProtection="1">
      <alignment horizontal="center" vertical="center"/>
      <protection hidden="1"/>
    </xf>
    <xf numFmtId="0" fontId="17" fillId="0" borderId="7"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protection hidden="1"/>
    </xf>
    <xf numFmtId="0" fontId="23" fillId="0" borderId="9" xfId="0" applyFont="1" applyFill="1" applyBorder="1" applyAlignment="1" applyProtection="1">
      <alignment horizontal="center" vertical="center"/>
      <protection hidden="1"/>
    </xf>
    <xf numFmtId="38" fontId="2" fillId="0" borderId="0" xfId="6" applyFont="1" applyFill="1" applyBorder="1" applyAlignment="1" applyProtection="1">
      <alignment vertical="center"/>
      <protection hidden="1"/>
    </xf>
    <xf numFmtId="0" fontId="17" fillId="0" borderId="10" xfId="0" applyFont="1" applyFill="1" applyBorder="1" applyAlignment="1" applyProtection="1">
      <alignment horizontal="center" vertical="center"/>
      <protection hidden="1"/>
    </xf>
    <xf numFmtId="0" fontId="17" fillId="0" borderId="22" xfId="0" applyFont="1" applyFill="1" applyBorder="1" applyAlignment="1" applyProtection="1">
      <alignment horizontal="center" vertical="center"/>
      <protection hidden="1"/>
    </xf>
    <xf numFmtId="0" fontId="17" fillId="0" borderId="11" xfId="0" applyFont="1" applyFill="1" applyBorder="1" applyAlignment="1" applyProtection="1">
      <alignment horizontal="center" vertical="center"/>
      <protection hidden="1"/>
    </xf>
    <xf numFmtId="0" fontId="23" fillId="0" borderId="23" xfId="0" applyFont="1" applyFill="1" applyBorder="1" applyAlignment="1" applyProtection="1">
      <alignment horizontal="center" vertical="center"/>
      <protection hidden="1"/>
    </xf>
    <xf numFmtId="0" fontId="7" fillId="0" borderId="0" xfId="7" applyFont="1" applyBorder="1" applyAlignment="1" applyProtection="1">
      <alignment vertical="center" shrinkToFit="1"/>
      <protection hidden="1"/>
    </xf>
    <xf numFmtId="0" fontId="24"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24" fillId="0" borderId="0" xfId="0" applyFont="1" applyFill="1" applyAlignment="1" applyProtection="1">
      <alignment horizontal="center" vertical="center"/>
      <protection hidden="1"/>
    </xf>
    <xf numFmtId="0" fontId="14" fillId="0" borderId="0" xfId="0" applyFont="1" applyFill="1" applyBorder="1" applyAlignment="1" applyProtection="1">
      <alignment horizontal="left" vertical="center"/>
      <protection hidden="1"/>
    </xf>
    <xf numFmtId="38" fontId="3" fillId="0" borderId="0" xfId="4" applyFont="1" applyFill="1" applyBorder="1" applyAlignment="1" applyProtection="1">
      <alignment horizontal="center" vertical="center"/>
      <protection hidden="1"/>
    </xf>
    <xf numFmtId="0" fontId="10" fillId="0" borderId="10" xfId="1" applyFont="1" applyFill="1" applyBorder="1" applyAlignment="1" applyProtection="1">
      <alignment horizontal="center" vertical="center"/>
      <protection hidden="1"/>
    </xf>
    <xf numFmtId="38" fontId="17" fillId="0" borderId="0" xfId="6" applyFont="1" applyFill="1" applyBorder="1" applyProtection="1">
      <alignment vertical="center"/>
      <protection hidden="1"/>
    </xf>
    <xf numFmtId="38" fontId="25" fillId="0" borderId="0" xfId="4" applyFont="1" applyFill="1" applyBorder="1" applyAlignment="1" applyProtection="1">
      <alignment vertical="center"/>
      <protection hidden="1"/>
    </xf>
    <xf numFmtId="0" fontId="14" fillId="0" borderId="0" xfId="0" applyFont="1" applyFill="1" applyBorder="1" applyProtection="1">
      <alignment vertical="center"/>
      <protection hidden="1"/>
    </xf>
    <xf numFmtId="0" fontId="26" fillId="0" borderId="0" xfId="0" applyFont="1" applyProtection="1">
      <alignment vertical="center"/>
      <protection hidden="1"/>
    </xf>
    <xf numFmtId="0" fontId="7" fillId="0" borderId="0" xfId="0" applyFont="1" applyBorder="1" applyAlignment="1" applyProtection="1">
      <alignment horizontal="right" vertical="center"/>
      <protection hidden="1"/>
    </xf>
    <xf numFmtId="0" fontId="7" fillId="0" borderId="0" xfId="0" applyFont="1" applyFill="1" applyBorder="1" applyAlignment="1" applyProtection="1">
      <alignment vertical="center"/>
      <protection hidden="1"/>
    </xf>
    <xf numFmtId="0" fontId="27" fillId="0" borderId="0" xfId="0" applyFont="1" applyProtection="1">
      <alignment vertical="center"/>
      <protection hidden="1"/>
    </xf>
    <xf numFmtId="0" fontId="2" fillId="0" borderId="0" xfId="0" applyFont="1" applyFill="1" applyProtection="1">
      <alignment vertical="center"/>
    </xf>
    <xf numFmtId="0" fontId="28" fillId="0" borderId="24" xfId="1" applyFont="1" applyFill="1" applyBorder="1" applyAlignment="1" applyProtection="1">
      <alignment horizontal="center" vertical="center"/>
      <protection hidden="1"/>
    </xf>
    <xf numFmtId="0" fontId="11" fillId="0" borderId="0" xfId="0" applyFont="1" applyFill="1" applyAlignment="1" applyProtection="1">
      <alignment horizontal="center"/>
      <protection hidden="1"/>
    </xf>
    <xf numFmtId="0" fontId="7" fillId="0" borderId="0" xfId="0" applyFont="1" applyFill="1" applyAlignment="1" applyProtection="1">
      <alignment vertical="top"/>
      <protection hidden="1"/>
    </xf>
    <xf numFmtId="0" fontId="29" fillId="0" borderId="25" xfId="0" applyFont="1" applyFill="1" applyBorder="1" applyAlignment="1" applyProtection="1">
      <alignment horizontal="center" vertical="center"/>
      <protection hidden="1"/>
    </xf>
    <xf numFmtId="0" fontId="29" fillId="0" borderId="26" xfId="0" applyFont="1" applyFill="1" applyBorder="1" applyAlignment="1" applyProtection="1">
      <alignment horizontal="center" vertical="center"/>
      <protection hidden="1"/>
    </xf>
    <xf numFmtId="0" fontId="30" fillId="0" borderId="0" xfId="0" applyFont="1" applyFill="1" applyProtection="1">
      <alignment vertical="center"/>
      <protection hidden="1"/>
    </xf>
    <xf numFmtId="0" fontId="31" fillId="0" borderId="25" xfId="2" applyNumberFormat="1" applyFont="1" applyFill="1" applyBorder="1" applyAlignment="1" applyProtection="1">
      <alignment horizontal="center" vertical="center" wrapText="1"/>
      <protection hidden="1"/>
    </xf>
    <xf numFmtId="0" fontId="31" fillId="0" borderId="27" xfId="2" applyNumberFormat="1" applyFont="1" applyFill="1" applyBorder="1" applyAlignment="1" applyProtection="1">
      <alignment horizontal="center" vertical="center" wrapText="1"/>
      <protection hidden="1"/>
    </xf>
    <xf numFmtId="49" fontId="3" fillId="6" borderId="28" xfId="0" applyNumberFormat="1" applyFont="1" applyFill="1" applyBorder="1" applyAlignment="1" applyProtection="1">
      <alignment horizontal="center" vertical="center" shrinkToFit="1"/>
      <protection locked="0"/>
    </xf>
    <xf numFmtId="49" fontId="3" fillId="6" borderId="29" xfId="0" applyNumberFormat="1" applyFont="1" applyFill="1" applyBorder="1" applyAlignment="1" applyProtection="1">
      <alignment horizontal="center" vertical="center" shrinkToFit="1"/>
      <protection locked="0"/>
    </xf>
    <xf numFmtId="0" fontId="7" fillId="0" borderId="30" xfId="3" applyFont="1" applyFill="1" applyBorder="1" applyAlignment="1" applyProtection="1">
      <alignment horizontal="right" vertical="center"/>
      <protection hidden="1"/>
    </xf>
    <xf numFmtId="0" fontId="14" fillId="0" borderId="0" xfId="0" applyFont="1" applyFill="1" applyBorder="1" applyAlignment="1" applyProtection="1">
      <alignment horizontal="center" vertical="center"/>
      <protection hidden="1"/>
    </xf>
    <xf numFmtId="0" fontId="29" fillId="0" borderId="31" xfId="0" applyFont="1" applyFill="1" applyBorder="1" applyAlignment="1" applyProtection="1">
      <alignment horizontal="center" vertical="center"/>
      <protection hidden="1"/>
    </xf>
    <xf numFmtId="49" fontId="3" fillId="6" borderId="32" xfId="0" applyNumberFormat="1" applyFont="1" applyFill="1" applyBorder="1" applyAlignment="1" applyProtection="1">
      <alignment horizontal="center" vertical="center" shrinkToFit="1"/>
      <protection locked="0"/>
    </xf>
    <xf numFmtId="3" fontId="2" fillId="0" borderId="0" xfId="0" applyNumberFormat="1" applyFont="1" applyFill="1" applyBorder="1" applyAlignment="1" applyProtection="1">
      <alignment vertical="center" shrinkToFit="1"/>
      <protection hidden="1"/>
    </xf>
    <xf numFmtId="0" fontId="32" fillId="0" borderId="0" xfId="0" applyFont="1" applyFill="1" applyProtection="1">
      <alignment vertical="center"/>
      <protection hidden="1"/>
    </xf>
    <xf numFmtId="0" fontId="3" fillId="0" borderId="33" xfId="0" applyFont="1" applyFill="1" applyBorder="1" applyAlignment="1" applyProtection="1">
      <alignment horizontal="center" vertical="center" shrinkToFit="1"/>
      <protection hidden="1"/>
    </xf>
    <xf numFmtId="0" fontId="7" fillId="0" borderId="34" xfId="0" applyFont="1" applyFill="1" applyBorder="1" applyAlignment="1" applyProtection="1">
      <alignment horizontal="center" vertical="center" wrapText="1"/>
      <protection hidden="1"/>
    </xf>
    <xf numFmtId="0" fontId="7" fillId="0" borderId="35" xfId="0" applyFont="1" applyFill="1" applyBorder="1" applyAlignment="1" applyProtection="1">
      <alignment horizontal="center" vertical="center" wrapText="1"/>
      <protection hidden="1"/>
    </xf>
    <xf numFmtId="0" fontId="7" fillId="0" borderId="36" xfId="0" applyFont="1" applyFill="1" applyBorder="1" applyAlignment="1" applyProtection="1">
      <alignment horizontal="center" vertical="center" wrapText="1"/>
      <protection hidden="1"/>
    </xf>
    <xf numFmtId="0" fontId="7" fillId="0" borderId="37" xfId="0" applyFont="1" applyFill="1" applyBorder="1" applyAlignment="1" applyProtection="1">
      <alignment horizontal="center" vertical="center" shrinkToFit="1"/>
      <protection hidden="1"/>
    </xf>
    <xf numFmtId="0" fontId="32" fillId="0" borderId="30" xfId="3" applyFont="1" applyFill="1" applyBorder="1" applyAlignment="1" applyProtection="1">
      <alignment horizontal="right" vertical="center"/>
      <protection hidden="1"/>
    </xf>
    <xf numFmtId="0" fontId="7"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left" vertical="center"/>
      <protection hidden="1"/>
    </xf>
    <xf numFmtId="176" fontId="2" fillId="0" borderId="0" xfId="0" applyNumberFormat="1" applyFont="1" applyFill="1" applyProtection="1">
      <alignment vertical="center"/>
      <protection hidden="1"/>
    </xf>
    <xf numFmtId="0" fontId="9" fillId="0" borderId="24" xfId="1" applyFont="1" applyFill="1" applyBorder="1" applyAlignment="1" applyProtection="1">
      <alignment horizontal="center" vertical="center"/>
      <protection hidden="1"/>
    </xf>
    <xf numFmtId="0" fontId="29" fillId="0" borderId="38" xfId="0" applyFont="1" applyFill="1" applyBorder="1" applyAlignment="1" applyProtection="1">
      <alignment horizontal="center" vertical="center"/>
      <protection hidden="1"/>
    </xf>
    <xf numFmtId="0" fontId="29" fillId="0" borderId="39" xfId="0" applyFont="1" applyFill="1" applyBorder="1" applyAlignment="1" applyProtection="1">
      <alignment horizontal="center" vertical="center"/>
      <protection hidden="1"/>
    </xf>
    <xf numFmtId="0" fontId="31" fillId="0" borderId="38" xfId="2" applyNumberFormat="1" applyFont="1" applyFill="1" applyBorder="1" applyAlignment="1" applyProtection="1">
      <alignment horizontal="center" vertical="center" wrapText="1"/>
      <protection hidden="1"/>
    </xf>
    <xf numFmtId="0" fontId="31" fillId="0" borderId="40" xfId="2" applyNumberFormat="1" applyFont="1" applyFill="1" applyBorder="1" applyAlignment="1" applyProtection="1">
      <alignment horizontal="center" vertical="center" wrapText="1"/>
      <protection hidden="1"/>
    </xf>
    <xf numFmtId="49" fontId="3" fillId="6" borderId="41" xfId="0" applyNumberFormat="1" applyFont="1" applyFill="1" applyBorder="1" applyAlignment="1" applyProtection="1">
      <alignment horizontal="center" vertical="center" shrinkToFit="1"/>
      <protection locked="0"/>
    </xf>
    <xf numFmtId="49" fontId="3" fillId="6" borderId="42" xfId="0" applyNumberFormat="1" applyFont="1" applyFill="1" applyBorder="1" applyAlignment="1" applyProtection="1">
      <alignment horizontal="center" vertical="center" shrinkToFit="1"/>
      <protection locked="0"/>
    </xf>
    <xf numFmtId="0" fontId="7" fillId="0" borderId="43" xfId="3" applyFont="1" applyFill="1" applyBorder="1" applyAlignment="1" applyProtection="1">
      <alignment horizontal="right" vertical="center"/>
      <protection hidden="1"/>
    </xf>
    <xf numFmtId="0" fontId="29" fillId="0" borderId="44" xfId="0" applyFont="1" applyFill="1" applyBorder="1" applyAlignment="1" applyProtection="1">
      <alignment horizontal="center" vertical="center"/>
      <protection hidden="1"/>
    </xf>
    <xf numFmtId="49" fontId="3" fillId="6" borderId="45" xfId="0" applyNumberFormat="1" applyFont="1" applyFill="1" applyBorder="1" applyAlignment="1" applyProtection="1">
      <alignment horizontal="center" vertical="center" shrinkToFit="1"/>
      <protection locked="0"/>
    </xf>
    <xf numFmtId="0" fontId="3" fillId="0" borderId="46" xfId="0" applyFont="1" applyFill="1" applyBorder="1" applyAlignment="1" applyProtection="1">
      <alignment horizontal="center" vertical="center" shrinkToFit="1"/>
      <protection hidden="1"/>
    </xf>
    <xf numFmtId="0" fontId="7" fillId="0" borderId="47"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7" xfId="0" applyFont="1" applyFill="1" applyBorder="1" applyAlignment="1" applyProtection="1">
      <alignment horizontal="center" vertical="center" wrapText="1"/>
      <protection hidden="1"/>
    </xf>
    <xf numFmtId="0" fontId="7" fillId="0" borderId="21" xfId="0" applyFont="1" applyFill="1" applyBorder="1" applyAlignment="1" applyProtection="1">
      <alignment horizontal="center" vertical="center" shrinkToFit="1"/>
      <protection hidden="1"/>
    </xf>
    <xf numFmtId="0" fontId="32" fillId="0" borderId="43" xfId="3" applyFont="1" applyFill="1" applyBorder="1" applyAlignment="1" applyProtection="1">
      <alignment horizontal="right" vertical="center"/>
      <protection hidden="1"/>
    </xf>
    <xf numFmtId="0" fontId="33" fillId="0" borderId="0" xfId="0" applyFont="1" applyFill="1" applyProtection="1">
      <alignment vertical="center"/>
      <protection hidden="1"/>
    </xf>
    <xf numFmtId="0" fontId="29" fillId="0" borderId="48" xfId="0" applyFont="1" applyFill="1" applyBorder="1" applyAlignment="1" applyProtection="1">
      <alignment horizontal="center" vertical="center"/>
      <protection hidden="1"/>
    </xf>
    <xf numFmtId="0" fontId="29" fillId="0" borderId="49" xfId="0" applyFont="1" applyFill="1" applyBorder="1" applyAlignment="1" applyProtection="1">
      <alignment horizontal="center" vertical="center"/>
      <protection hidden="1"/>
    </xf>
    <xf numFmtId="0" fontId="31" fillId="0" borderId="50" xfId="2" applyNumberFormat="1" applyFont="1" applyFill="1" applyBorder="1" applyAlignment="1" applyProtection="1">
      <alignment horizontal="center" vertical="center" wrapText="1"/>
      <protection hidden="1"/>
    </xf>
    <xf numFmtId="0" fontId="31" fillId="0" borderId="51" xfId="2" applyNumberFormat="1" applyFont="1" applyFill="1" applyBorder="1" applyAlignment="1" applyProtection="1">
      <alignment horizontal="center" vertical="center" wrapText="1"/>
      <protection hidden="1"/>
    </xf>
    <xf numFmtId="49" fontId="3" fillId="6" borderId="52" xfId="0" applyNumberFormat="1" applyFont="1" applyFill="1" applyBorder="1" applyAlignment="1" applyProtection="1">
      <alignment horizontal="center" vertical="center" shrinkToFit="1"/>
      <protection locked="0"/>
    </xf>
    <xf numFmtId="49" fontId="3" fillId="6" borderId="53" xfId="0" applyNumberFormat="1" applyFont="1" applyFill="1" applyBorder="1" applyAlignment="1" applyProtection="1">
      <alignment horizontal="center" vertical="center" shrinkToFit="1"/>
      <protection locked="0"/>
    </xf>
    <xf numFmtId="0" fontId="29" fillId="0" borderId="54" xfId="0" applyFont="1" applyFill="1" applyBorder="1" applyAlignment="1" applyProtection="1">
      <alignment horizontal="center" vertical="center"/>
      <protection hidden="1"/>
    </xf>
    <xf numFmtId="49" fontId="3" fillId="6" borderId="55" xfId="0" applyNumberFormat="1" applyFont="1" applyFill="1" applyBorder="1" applyAlignment="1" applyProtection="1">
      <alignment horizontal="center" vertical="center" shrinkToFit="1"/>
      <protection locked="0"/>
    </xf>
    <xf numFmtId="0" fontId="3" fillId="0" borderId="56" xfId="0" applyFont="1" applyFill="1" applyBorder="1" applyAlignment="1" applyProtection="1">
      <alignment horizontal="center" vertical="center" shrinkToFit="1"/>
      <protection hidden="1"/>
    </xf>
    <xf numFmtId="0" fontId="7" fillId="0" borderId="57" xfId="0" applyFont="1" applyFill="1" applyBorder="1" applyAlignment="1" applyProtection="1">
      <alignment horizontal="center" vertical="center" wrapText="1"/>
      <protection hidden="1"/>
    </xf>
    <xf numFmtId="0" fontId="7" fillId="0" borderId="58" xfId="0" applyFont="1" applyFill="1" applyBorder="1" applyAlignment="1" applyProtection="1">
      <alignment horizontal="center" vertical="center" wrapText="1"/>
      <protection hidden="1"/>
    </xf>
    <xf numFmtId="0" fontId="7" fillId="0" borderId="11" xfId="0" applyFont="1" applyFill="1" applyBorder="1" applyAlignment="1" applyProtection="1">
      <alignment horizontal="center" vertical="center" wrapText="1"/>
      <protection hidden="1"/>
    </xf>
    <xf numFmtId="0" fontId="7" fillId="0" borderId="22" xfId="0" applyFont="1" applyFill="1" applyBorder="1" applyAlignment="1" applyProtection="1">
      <alignment horizontal="center" vertical="center" shrinkToFit="1"/>
      <protection hidden="1"/>
    </xf>
    <xf numFmtId="0" fontId="34" fillId="0" borderId="59" xfId="0" applyFont="1" applyFill="1" applyBorder="1" applyAlignment="1" applyProtection="1">
      <alignment horizontal="center" vertical="center" wrapText="1"/>
      <protection hidden="1"/>
    </xf>
    <xf numFmtId="0" fontId="34" fillId="0" borderId="60" xfId="0" applyFont="1" applyFill="1" applyBorder="1" applyAlignment="1" applyProtection="1">
      <alignment horizontal="center" vertical="center"/>
      <protection hidden="1"/>
    </xf>
    <xf numFmtId="0" fontId="7" fillId="0" borderId="61" xfId="2" applyNumberFormat="1" applyFont="1" applyFill="1" applyBorder="1" applyAlignment="1" applyProtection="1">
      <alignment horizontal="center" vertical="center" wrapText="1"/>
      <protection hidden="1"/>
    </xf>
    <xf numFmtId="0" fontId="7" fillId="0" borderId="62" xfId="2" applyNumberFormat="1" applyFont="1" applyFill="1" applyBorder="1" applyAlignment="1" applyProtection="1">
      <alignment horizontal="center" vertical="center" wrapText="1"/>
      <protection hidden="1"/>
    </xf>
    <xf numFmtId="49" fontId="7" fillId="6" borderId="63" xfId="0" applyNumberFormat="1" applyFont="1" applyFill="1" applyBorder="1" applyAlignment="1" applyProtection="1">
      <alignment horizontal="center" vertical="center" shrinkToFit="1"/>
      <protection locked="0"/>
    </xf>
    <xf numFmtId="49" fontId="7" fillId="6" borderId="64" xfId="0" applyNumberFormat="1" applyFont="1" applyFill="1" applyBorder="1" applyAlignment="1" applyProtection="1">
      <alignment horizontal="center" vertical="center" shrinkToFit="1"/>
      <protection locked="0"/>
    </xf>
    <xf numFmtId="49" fontId="7" fillId="6" borderId="65" xfId="0" applyNumberFormat="1" applyFont="1" applyFill="1" applyBorder="1" applyAlignment="1" applyProtection="1">
      <alignment horizontal="center" vertical="center" shrinkToFit="1"/>
      <protection locked="0"/>
    </xf>
    <xf numFmtId="0" fontId="34" fillId="0" borderId="66" xfId="0" applyFont="1" applyFill="1" applyBorder="1" applyAlignment="1" applyProtection="1">
      <alignment horizontal="center" vertical="center"/>
      <protection hidden="1"/>
    </xf>
    <xf numFmtId="0" fontId="3" fillId="0" borderId="67" xfId="0" applyFont="1" applyFill="1" applyBorder="1" applyAlignment="1" applyProtection="1">
      <alignment horizontal="center" vertical="center" shrinkToFit="1"/>
      <protection hidden="1"/>
    </xf>
    <xf numFmtId="0" fontId="28" fillId="0" borderId="68" xfId="0" applyFont="1" applyFill="1" applyBorder="1" applyAlignment="1" applyProtection="1">
      <alignment horizontal="center" vertical="center"/>
      <protection hidden="1"/>
    </xf>
    <xf numFmtId="0" fontId="28" fillId="0" borderId="69" xfId="0" applyFont="1" applyFill="1" applyBorder="1" applyAlignment="1" applyProtection="1">
      <alignment horizontal="center" vertical="center"/>
      <protection hidden="1"/>
    </xf>
    <xf numFmtId="0" fontId="28" fillId="0" borderId="70" xfId="0" applyFont="1" applyFill="1" applyBorder="1" applyAlignment="1" applyProtection="1">
      <alignment horizontal="center" vertical="center"/>
      <protection hidden="1"/>
    </xf>
    <xf numFmtId="0" fontId="28" fillId="0" borderId="14" xfId="0" applyFont="1" applyFill="1" applyBorder="1" applyAlignment="1" applyProtection="1">
      <alignment horizontal="center" vertical="center"/>
      <protection hidden="1"/>
    </xf>
    <xf numFmtId="0" fontId="34" fillId="0" borderId="38" xfId="0" applyFont="1" applyFill="1" applyBorder="1" applyAlignment="1" applyProtection="1">
      <alignment horizontal="center" vertical="center"/>
      <protection hidden="1"/>
    </xf>
    <xf numFmtId="0" fontId="34" fillId="0" borderId="39" xfId="0" applyFont="1" applyFill="1" applyBorder="1" applyAlignment="1" applyProtection="1">
      <alignment horizontal="center" vertical="center"/>
      <protection hidden="1"/>
    </xf>
    <xf numFmtId="0" fontId="7" fillId="0" borderId="38" xfId="2" applyNumberFormat="1" applyFont="1" applyFill="1" applyBorder="1" applyAlignment="1" applyProtection="1">
      <alignment horizontal="center" vertical="center" wrapText="1"/>
      <protection hidden="1"/>
    </xf>
    <xf numFmtId="0" fontId="7" fillId="0" borderId="40" xfId="2" applyNumberFormat="1" applyFont="1" applyFill="1" applyBorder="1" applyAlignment="1" applyProtection="1">
      <alignment horizontal="center" vertical="center" wrapText="1"/>
      <protection hidden="1"/>
    </xf>
    <xf numFmtId="49" fontId="7" fillId="6" borderId="41" xfId="0" applyNumberFormat="1" applyFont="1" applyFill="1" applyBorder="1" applyAlignment="1" applyProtection="1">
      <alignment horizontal="center" vertical="center" shrinkToFit="1"/>
      <protection locked="0"/>
    </xf>
    <xf numFmtId="49" fontId="7" fillId="6" borderId="42" xfId="0" applyNumberFormat="1" applyFont="1" applyFill="1" applyBorder="1" applyAlignment="1" applyProtection="1">
      <alignment horizontal="center" vertical="center" shrinkToFit="1"/>
      <protection locked="0"/>
    </xf>
    <xf numFmtId="49" fontId="7" fillId="6" borderId="71" xfId="0" applyNumberFormat="1" applyFont="1" applyFill="1" applyBorder="1" applyAlignment="1" applyProtection="1">
      <alignment horizontal="center" vertical="center" shrinkToFit="1"/>
      <protection locked="0"/>
    </xf>
    <xf numFmtId="0" fontId="34" fillId="0" borderId="44" xfId="0" applyFont="1" applyFill="1" applyBorder="1" applyAlignment="1" applyProtection="1">
      <alignment horizontal="center" vertical="center"/>
      <protection hidden="1"/>
    </xf>
    <xf numFmtId="0" fontId="28" fillId="0" borderId="41" xfId="0" applyFont="1" applyFill="1" applyBorder="1" applyAlignment="1" applyProtection="1">
      <alignment horizontal="center" vertical="center"/>
      <protection hidden="1"/>
    </xf>
    <xf numFmtId="0" fontId="28" fillId="0" borderId="42" xfId="0" applyFont="1" applyFill="1" applyBorder="1" applyAlignment="1" applyProtection="1">
      <alignment horizontal="center" vertical="center"/>
      <protection hidden="1"/>
    </xf>
    <xf numFmtId="0" fontId="28" fillId="0" borderId="72" xfId="0" applyFont="1" applyFill="1" applyBorder="1" applyAlignment="1" applyProtection="1">
      <alignment horizontal="center" vertical="center"/>
      <protection hidden="1"/>
    </xf>
    <xf numFmtId="0" fontId="28" fillId="0" borderId="21" xfId="0" applyFont="1" applyFill="1" applyBorder="1" applyAlignment="1" applyProtection="1">
      <alignment horizontal="center" vertical="center"/>
      <protection hidden="1"/>
    </xf>
    <xf numFmtId="0" fontId="28" fillId="0" borderId="73" xfId="0" applyFont="1" applyFill="1" applyBorder="1" applyAlignment="1" applyProtection="1">
      <alignment horizontal="center" vertical="center"/>
      <protection hidden="1"/>
    </xf>
    <xf numFmtId="0" fontId="28" fillId="0" borderId="74" xfId="0" applyFont="1" applyFill="1" applyBorder="1" applyAlignment="1" applyProtection="1">
      <alignment horizontal="center" vertical="center"/>
      <protection hidden="1"/>
    </xf>
    <xf numFmtId="0" fontId="28" fillId="0" borderId="75" xfId="0" applyFont="1" applyFill="1" applyBorder="1" applyAlignment="1" applyProtection="1">
      <alignment horizontal="center" vertical="center"/>
      <protection hidden="1"/>
    </xf>
    <xf numFmtId="0" fontId="28" fillId="0" borderId="22" xfId="0" applyFont="1" applyFill="1" applyBorder="1" applyAlignment="1" applyProtection="1">
      <alignment horizontal="center" vertical="center"/>
      <protection hidden="1"/>
    </xf>
    <xf numFmtId="0" fontId="7" fillId="0" borderId="50" xfId="2" applyNumberFormat="1" applyFont="1" applyFill="1" applyBorder="1" applyAlignment="1" applyProtection="1">
      <alignment horizontal="center" vertical="center" wrapText="1"/>
      <protection hidden="1"/>
    </xf>
    <xf numFmtId="0" fontId="7" fillId="0" borderId="51" xfId="2" applyNumberFormat="1" applyFont="1" applyFill="1" applyBorder="1" applyAlignment="1" applyProtection="1">
      <alignment horizontal="center" vertical="center" wrapText="1"/>
      <protection hidden="1"/>
    </xf>
    <xf numFmtId="49" fontId="7" fillId="6" borderId="52" xfId="0" applyNumberFormat="1" applyFont="1" applyFill="1" applyBorder="1" applyAlignment="1" applyProtection="1">
      <alignment horizontal="center" vertical="center" shrinkToFit="1"/>
      <protection locked="0"/>
    </xf>
    <xf numFmtId="49" fontId="7" fillId="6" borderId="53" xfId="0" applyNumberFormat="1" applyFont="1" applyFill="1" applyBorder="1" applyAlignment="1" applyProtection="1">
      <alignment horizontal="center" vertical="center" shrinkToFit="1"/>
      <protection locked="0"/>
    </xf>
    <xf numFmtId="49" fontId="7" fillId="6" borderId="76" xfId="0" applyNumberFormat="1" applyFont="1" applyFill="1" applyBorder="1" applyAlignment="1" applyProtection="1">
      <alignment horizontal="center" vertical="center" shrinkToFit="1"/>
      <protection locked="0"/>
    </xf>
    <xf numFmtId="0" fontId="3" fillId="0" borderId="67" xfId="3" applyFont="1" applyFill="1" applyBorder="1" applyAlignment="1" applyProtection="1">
      <alignment horizontal="center" vertical="center"/>
      <protection hidden="1"/>
    </xf>
    <xf numFmtId="177" fontId="28" fillId="0" borderId="68" xfId="0" applyNumberFormat="1" applyFont="1" applyFill="1" applyBorder="1" applyAlignment="1" applyProtection="1">
      <alignment vertical="center"/>
      <protection hidden="1"/>
    </xf>
    <xf numFmtId="177" fontId="28" fillId="0" borderId="69" xfId="0" applyNumberFormat="1" applyFont="1" applyFill="1" applyBorder="1" applyAlignment="1" applyProtection="1">
      <alignment vertical="center"/>
      <protection hidden="1"/>
    </xf>
    <xf numFmtId="177" fontId="28" fillId="0" borderId="70" xfId="0" applyNumberFormat="1" applyFont="1" applyFill="1" applyBorder="1" applyAlignment="1" applyProtection="1">
      <alignment vertical="center"/>
      <protection hidden="1"/>
    </xf>
    <xf numFmtId="177" fontId="28" fillId="0" borderId="14" xfId="0" applyNumberFormat="1" applyFont="1" applyFill="1" applyBorder="1" applyAlignment="1" applyProtection="1">
      <alignment vertical="center"/>
      <protection hidden="1"/>
    </xf>
    <xf numFmtId="49" fontId="7" fillId="6" borderId="63" xfId="0" applyNumberFormat="1" applyFont="1" applyFill="1" applyBorder="1" applyAlignment="1" applyProtection="1">
      <alignment vertical="center" shrinkToFit="1"/>
      <protection locked="0"/>
    </xf>
    <xf numFmtId="49" fontId="7" fillId="6" borderId="64" xfId="0" applyNumberFormat="1" applyFont="1" applyFill="1" applyBorder="1" applyAlignment="1" applyProtection="1">
      <alignment vertical="center" shrinkToFit="1"/>
      <protection locked="0"/>
    </xf>
    <xf numFmtId="49" fontId="7" fillId="6" borderId="77" xfId="0" applyNumberFormat="1" applyFont="1" applyFill="1" applyBorder="1" applyAlignment="1" applyProtection="1">
      <alignment vertical="center" shrinkToFit="1"/>
      <protection locked="0"/>
    </xf>
    <xf numFmtId="0" fontId="3" fillId="0" borderId="46" xfId="3" applyFont="1" applyFill="1" applyBorder="1" applyAlignment="1" applyProtection="1">
      <alignment horizontal="center" vertical="center"/>
      <protection hidden="1"/>
    </xf>
    <xf numFmtId="177" fontId="28" fillId="0" borderId="41" xfId="0" applyNumberFormat="1" applyFont="1" applyFill="1" applyBorder="1" applyAlignment="1" applyProtection="1">
      <alignment vertical="center"/>
      <protection hidden="1"/>
    </xf>
    <xf numFmtId="177" fontId="28" fillId="0" borderId="42" xfId="0" applyNumberFormat="1" applyFont="1" applyFill="1" applyBorder="1" applyAlignment="1" applyProtection="1">
      <alignment vertical="center"/>
      <protection hidden="1"/>
    </xf>
    <xf numFmtId="177" fontId="28" fillId="0" borderId="72" xfId="0" applyNumberFormat="1" applyFont="1" applyFill="1" applyBorder="1" applyAlignment="1" applyProtection="1">
      <alignment vertical="center"/>
      <protection hidden="1"/>
    </xf>
    <xf numFmtId="177" fontId="28" fillId="0" borderId="21" xfId="0" applyNumberFormat="1" applyFont="1" applyFill="1" applyBorder="1" applyAlignment="1" applyProtection="1">
      <alignment vertical="center"/>
      <protection hidden="1"/>
    </xf>
    <xf numFmtId="49" fontId="7" fillId="6" borderId="41" xfId="0" applyNumberFormat="1" applyFont="1" applyFill="1" applyBorder="1" applyAlignment="1" applyProtection="1">
      <alignment vertical="center" shrinkToFit="1"/>
      <protection locked="0"/>
    </xf>
    <xf numFmtId="49" fontId="7" fillId="6" borderId="42" xfId="0" applyNumberFormat="1" applyFont="1" applyFill="1" applyBorder="1" applyAlignment="1" applyProtection="1">
      <alignment vertical="center" shrinkToFit="1"/>
      <protection locked="0"/>
    </xf>
    <xf numFmtId="49" fontId="7" fillId="6" borderId="45" xfId="0" applyNumberFormat="1" applyFont="1" applyFill="1" applyBorder="1" applyAlignment="1" applyProtection="1">
      <alignment vertical="center" shrinkToFit="1"/>
      <protection locked="0"/>
    </xf>
    <xf numFmtId="0" fontId="14" fillId="0" borderId="0" xfId="0" applyFont="1" applyFill="1" applyBorder="1" applyAlignment="1" applyProtection="1">
      <alignment vertical="center"/>
      <protection hidden="1"/>
    </xf>
    <xf numFmtId="0" fontId="34" fillId="0" borderId="78" xfId="0" applyFont="1" applyFill="1" applyBorder="1" applyAlignment="1" applyProtection="1">
      <alignment horizontal="center" vertical="center"/>
      <protection hidden="1"/>
    </xf>
    <xf numFmtId="0" fontId="34" fillId="0" borderId="79" xfId="0" applyFont="1" applyFill="1" applyBorder="1" applyAlignment="1" applyProtection="1">
      <alignment horizontal="center" vertical="center"/>
      <protection hidden="1"/>
    </xf>
    <xf numFmtId="0" fontId="34" fillId="0" borderId="80" xfId="0" applyFont="1" applyFill="1" applyBorder="1" applyAlignment="1" applyProtection="1">
      <alignment horizontal="center" vertical="center"/>
      <protection hidden="1"/>
    </xf>
    <xf numFmtId="0" fontId="34" fillId="0" borderId="0" xfId="0" applyFont="1" applyFill="1" applyBorder="1" applyAlignment="1" applyProtection="1">
      <alignment horizontal="center" vertical="center"/>
      <protection hidden="1"/>
    </xf>
    <xf numFmtId="0" fontId="34" fillId="0" borderId="0" xfId="0" applyFont="1" applyFill="1" applyBorder="1" applyAlignment="1" applyProtection="1">
      <alignment vertical="center"/>
      <protection hidden="1"/>
    </xf>
    <xf numFmtId="0" fontId="3" fillId="0" borderId="81" xfId="3" applyFont="1" applyFill="1" applyBorder="1" applyAlignment="1" applyProtection="1">
      <alignment horizontal="center" vertical="center"/>
      <protection hidden="1"/>
    </xf>
    <xf numFmtId="0" fontId="14" fillId="0" borderId="82" xfId="0" applyFont="1" applyFill="1" applyBorder="1" applyAlignment="1" applyProtection="1">
      <alignment vertical="center" shrinkToFit="1"/>
      <protection hidden="1"/>
    </xf>
    <xf numFmtId="0" fontId="14" fillId="0" borderId="53" xfId="0" applyFont="1" applyFill="1" applyBorder="1" applyAlignment="1" applyProtection="1">
      <alignment vertical="center" shrinkToFit="1"/>
      <protection hidden="1"/>
    </xf>
    <xf numFmtId="0" fontId="14" fillId="0" borderId="83" xfId="0" applyFont="1" applyFill="1" applyBorder="1" applyAlignment="1" applyProtection="1">
      <alignment vertical="center" shrinkToFit="1"/>
      <protection hidden="1"/>
    </xf>
    <xf numFmtId="0" fontId="14" fillId="0" borderId="84" xfId="0" applyFont="1" applyFill="1" applyBorder="1" applyAlignment="1" applyProtection="1">
      <alignment vertical="center" shrinkToFit="1"/>
      <protection hidden="1"/>
    </xf>
    <xf numFmtId="0" fontId="32" fillId="0" borderId="0" xfId="0" applyFont="1" applyFill="1" applyBorder="1" applyAlignment="1" applyProtection="1">
      <alignment vertical="center"/>
      <protection hidden="1"/>
    </xf>
    <xf numFmtId="0" fontId="11" fillId="0" borderId="0" xfId="0" applyFont="1" applyFill="1" applyBorder="1" applyAlignment="1" applyProtection="1">
      <alignment vertical="center"/>
      <protection hidden="1"/>
    </xf>
    <xf numFmtId="0" fontId="3" fillId="0" borderId="85" xfId="0" applyFont="1" applyFill="1" applyBorder="1" applyAlignment="1" applyProtection="1">
      <alignment horizontal="center" vertical="center"/>
      <protection hidden="1"/>
    </xf>
    <xf numFmtId="0" fontId="14" fillId="0" borderId="63" xfId="0" applyFont="1" applyFill="1" applyBorder="1" applyAlignment="1" applyProtection="1">
      <alignment horizontal="center" vertical="center"/>
      <protection hidden="1"/>
    </xf>
    <xf numFmtId="0" fontId="14" fillId="0" borderId="64" xfId="0" applyFont="1" applyFill="1" applyBorder="1" applyAlignment="1" applyProtection="1">
      <alignment horizontal="center" vertical="center"/>
      <protection hidden="1"/>
    </xf>
    <xf numFmtId="0" fontId="14" fillId="0" borderId="86"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49" fontId="7" fillId="6" borderId="52" xfId="0" applyNumberFormat="1" applyFont="1" applyFill="1" applyBorder="1" applyAlignment="1" applyProtection="1">
      <alignment vertical="center" shrinkToFit="1"/>
      <protection locked="0"/>
    </xf>
    <xf numFmtId="49" fontId="7" fillId="6" borderId="53" xfId="0" applyNumberFormat="1" applyFont="1" applyFill="1" applyBorder="1" applyAlignment="1" applyProtection="1">
      <alignment vertical="center" shrinkToFit="1"/>
      <protection locked="0"/>
    </xf>
    <xf numFmtId="49" fontId="7" fillId="6" borderId="55" xfId="0" applyNumberFormat="1" applyFont="1" applyFill="1" applyBorder="1" applyAlignment="1" applyProtection="1">
      <alignment vertical="center" shrinkToFit="1"/>
      <protection locked="0"/>
    </xf>
    <xf numFmtId="0" fontId="14" fillId="0" borderId="52" xfId="0" applyFont="1" applyFill="1" applyBorder="1" applyAlignment="1" applyProtection="1">
      <alignment horizontal="center" vertical="center"/>
      <protection hidden="1"/>
    </xf>
    <xf numFmtId="0" fontId="14" fillId="0" borderId="53" xfId="0" applyFont="1" applyFill="1" applyBorder="1" applyAlignment="1" applyProtection="1">
      <alignment horizontal="center" vertical="center"/>
      <protection hidden="1"/>
    </xf>
    <xf numFmtId="0" fontId="14" fillId="0" borderId="83"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38" fontId="28" fillId="0" borderId="63" xfId="0" applyNumberFormat="1" applyFont="1" applyFill="1" applyBorder="1" applyAlignment="1" applyProtection="1">
      <alignment vertical="center"/>
      <protection hidden="1"/>
    </xf>
    <xf numFmtId="38" fontId="28" fillId="0" borderId="64" xfId="0" applyNumberFormat="1" applyFont="1" applyFill="1" applyBorder="1" applyAlignment="1" applyProtection="1">
      <alignment vertical="center"/>
      <protection hidden="1"/>
    </xf>
    <xf numFmtId="38" fontId="28" fillId="0" borderId="86" xfId="0" applyNumberFormat="1" applyFont="1" applyFill="1" applyBorder="1" applyAlignment="1" applyProtection="1">
      <alignment vertical="center"/>
      <protection hidden="1"/>
    </xf>
    <xf numFmtId="38" fontId="28" fillId="0" borderId="19" xfId="0" applyNumberFormat="1" applyFont="1" applyFill="1" applyBorder="1" applyAlignment="1" applyProtection="1">
      <alignment vertical="center"/>
      <protection hidden="1"/>
    </xf>
    <xf numFmtId="38" fontId="28" fillId="0" borderId="41" xfId="0" applyNumberFormat="1" applyFont="1" applyFill="1" applyBorder="1" applyAlignment="1" applyProtection="1">
      <alignment vertical="center"/>
      <protection hidden="1"/>
    </xf>
    <xf numFmtId="38" fontId="28" fillId="0" borderId="42" xfId="0" applyNumberFormat="1" applyFont="1" applyFill="1" applyBorder="1" applyAlignment="1" applyProtection="1">
      <alignment vertical="center"/>
      <protection hidden="1"/>
    </xf>
    <xf numFmtId="38" fontId="28" fillId="0" borderId="72" xfId="0" applyNumberFormat="1" applyFont="1" applyFill="1" applyBorder="1" applyAlignment="1" applyProtection="1">
      <alignment vertical="center"/>
      <protection hidden="1"/>
    </xf>
    <xf numFmtId="38" fontId="28" fillId="0" borderId="21" xfId="0" applyNumberFormat="1" applyFont="1" applyFill="1" applyBorder="1" applyAlignment="1" applyProtection="1">
      <alignment vertical="center"/>
      <protection hidden="1"/>
    </xf>
    <xf numFmtId="0" fontId="3" fillId="0" borderId="56" xfId="0" applyFont="1" applyFill="1" applyBorder="1" applyAlignment="1" applyProtection="1">
      <alignment horizontal="center" vertical="center"/>
      <protection hidden="1"/>
    </xf>
    <xf numFmtId="0" fontId="14" fillId="0" borderId="58" xfId="0" applyFont="1" applyFill="1" applyBorder="1" applyAlignment="1" applyProtection="1">
      <alignment horizontal="center" vertical="center"/>
      <protection hidden="1"/>
    </xf>
    <xf numFmtId="0" fontId="14" fillId="0" borderId="74" xfId="0" applyFont="1" applyFill="1" applyBorder="1" applyAlignment="1" applyProtection="1">
      <alignment horizontal="center" vertical="center"/>
      <protection hidden="1"/>
    </xf>
    <xf numFmtId="0" fontId="14" fillId="0" borderId="75" xfId="0" applyFont="1" applyFill="1" applyBorder="1" applyAlignment="1" applyProtection="1">
      <alignment horizontal="center" vertical="center"/>
      <protection hidden="1"/>
    </xf>
    <xf numFmtId="0" fontId="14" fillId="0" borderId="49" xfId="0" applyFont="1" applyFill="1" applyBorder="1" applyAlignment="1" applyProtection="1">
      <alignment horizontal="center" vertical="center"/>
      <protection hidden="1"/>
    </xf>
    <xf numFmtId="38" fontId="35" fillId="0" borderId="68" xfId="0" applyNumberFormat="1" applyFont="1" applyFill="1" applyBorder="1" applyAlignment="1" applyProtection="1">
      <alignment horizontal="right" vertical="center"/>
      <protection hidden="1"/>
    </xf>
    <xf numFmtId="38" fontId="35" fillId="0" borderId="69" xfId="0" applyNumberFormat="1" applyFont="1" applyFill="1" applyBorder="1" applyAlignment="1" applyProtection="1">
      <alignment horizontal="right" vertical="center"/>
      <protection hidden="1"/>
    </xf>
    <xf numFmtId="38" fontId="35" fillId="0" borderId="70" xfId="0" applyNumberFormat="1" applyFont="1" applyFill="1" applyBorder="1" applyAlignment="1" applyProtection="1">
      <alignment horizontal="right" vertical="center"/>
      <protection hidden="1"/>
    </xf>
    <xf numFmtId="38" fontId="35" fillId="0" borderId="14" xfId="0" applyNumberFormat="1" applyFont="1" applyFill="1" applyBorder="1" applyAlignment="1" applyProtection="1">
      <alignment horizontal="right" vertical="center"/>
      <protection hidden="1"/>
    </xf>
    <xf numFmtId="38" fontId="35" fillId="0" borderId="41" xfId="0" applyNumberFormat="1" applyFont="1" applyFill="1" applyBorder="1" applyAlignment="1" applyProtection="1">
      <alignment horizontal="right" vertical="center"/>
      <protection hidden="1"/>
    </xf>
    <xf numFmtId="38" fontId="35" fillId="0" borderId="42" xfId="0" applyNumberFormat="1" applyFont="1" applyFill="1" applyBorder="1" applyAlignment="1" applyProtection="1">
      <alignment horizontal="right" vertical="center"/>
      <protection hidden="1"/>
    </xf>
    <xf numFmtId="38" fontId="35" fillId="0" borderId="72" xfId="0" applyNumberFormat="1" applyFont="1" applyFill="1" applyBorder="1" applyAlignment="1" applyProtection="1">
      <alignment horizontal="right" vertical="center"/>
      <protection hidden="1"/>
    </xf>
    <xf numFmtId="38" fontId="35" fillId="0" borderId="21" xfId="0" applyNumberFormat="1" applyFont="1" applyFill="1" applyBorder="1" applyAlignment="1" applyProtection="1">
      <alignment horizontal="right" vertical="center"/>
      <protection hidden="1"/>
    </xf>
    <xf numFmtId="0" fontId="7" fillId="0" borderId="61" xfId="3" applyFont="1" applyFill="1" applyBorder="1" applyAlignment="1" applyProtection="1">
      <alignment horizontal="center" vertical="center" shrinkToFit="1"/>
      <protection hidden="1"/>
    </xf>
    <xf numFmtId="0" fontId="7" fillId="0" borderId="62" xfId="3" applyFont="1" applyFill="1" applyBorder="1" applyAlignment="1" applyProtection="1">
      <alignment horizontal="center" vertical="center" shrinkToFit="1"/>
      <protection hidden="1"/>
    </xf>
    <xf numFmtId="0" fontId="3" fillId="6" borderId="63" xfId="0" applyNumberFormat="1" applyFont="1" applyFill="1" applyBorder="1" applyAlignment="1" applyProtection="1">
      <alignment horizontal="center" vertical="center" shrinkToFit="1"/>
      <protection locked="0" hidden="1"/>
    </xf>
    <xf numFmtId="0" fontId="3" fillId="6" borderId="64" xfId="0" applyNumberFormat="1" applyFont="1" applyFill="1" applyBorder="1" applyAlignment="1" applyProtection="1">
      <alignment horizontal="center" vertical="center" shrinkToFit="1"/>
      <protection locked="0" hidden="1"/>
    </xf>
    <xf numFmtId="0" fontId="3" fillId="6" borderId="77" xfId="0" applyNumberFormat="1" applyFont="1" applyFill="1" applyBorder="1" applyAlignment="1" applyProtection="1">
      <alignment horizontal="center" vertical="center" shrinkToFit="1"/>
      <protection locked="0" hidden="1"/>
    </xf>
    <xf numFmtId="0" fontId="7" fillId="0" borderId="50" xfId="3" applyFont="1" applyFill="1" applyBorder="1" applyAlignment="1" applyProtection="1">
      <alignment horizontal="center" vertical="center" shrinkToFit="1"/>
      <protection hidden="1"/>
    </xf>
    <xf numFmtId="0" fontId="7" fillId="0" borderId="51" xfId="3" applyFont="1" applyFill="1" applyBorder="1" applyAlignment="1" applyProtection="1">
      <alignment horizontal="center" vertical="center" shrinkToFit="1"/>
      <protection hidden="1"/>
    </xf>
    <xf numFmtId="0" fontId="3" fillId="6" borderId="52" xfId="0" applyNumberFormat="1" applyFont="1" applyFill="1" applyBorder="1" applyAlignment="1" applyProtection="1">
      <alignment horizontal="center" vertical="center" shrinkToFit="1"/>
      <protection locked="0" hidden="1"/>
    </xf>
    <xf numFmtId="0" fontId="3" fillId="6" borderId="53" xfId="0" applyNumberFormat="1" applyFont="1" applyFill="1" applyBorder="1" applyAlignment="1" applyProtection="1">
      <alignment horizontal="center" vertical="center" shrinkToFit="1"/>
      <protection locked="0" hidden="1"/>
    </xf>
    <xf numFmtId="0" fontId="3" fillId="6" borderId="55" xfId="0" applyNumberFormat="1" applyFont="1" applyFill="1" applyBorder="1" applyAlignment="1" applyProtection="1">
      <alignment horizontal="center" vertical="center" shrinkToFit="1"/>
      <protection locked="0" hidden="1"/>
    </xf>
    <xf numFmtId="0" fontId="7" fillId="0" borderId="87" xfId="2" applyNumberFormat="1" applyFont="1" applyFill="1" applyBorder="1" applyAlignment="1" applyProtection="1">
      <alignment horizontal="center" vertical="center"/>
      <protection hidden="1"/>
    </xf>
    <xf numFmtId="0" fontId="7" fillId="0" borderId="65" xfId="2" applyNumberFormat="1" applyFont="1" applyFill="1" applyBorder="1" applyAlignment="1" applyProtection="1">
      <alignment horizontal="center" vertical="center"/>
      <protection hidden="1"/>
    </xf>
    <xf numFmtId="178" fontId="3" fillId="6" borderId="63" xfId="5" applyNumberFormat="1" applyFont="1" applyFill="1" applyBorder="1" applyAlignment="1" applyProtection="1">
      <alignment vertical="center" shrinkToFit="1"/>
      <protection locked="0"/>
    </xf>
    <xf numFmtId="178" fontId="3" fillId="6" borderId="64" xfId="5" applyNumberFormat="1" applyFont="1" applyFill="1" applyBorder="1" applyAlignment="1" applyProtection="1">
      <alignment vertical="center" shrinkToFit="1"/>
      <protection locked="0"/>
    </xf>
    <xf numFmtId="178" fontId="3" fillId="6" borderId="77" xfId="5" applyNumberFormat="1" applyFont="1" applyFill="1" applyBorder="1" applyAlignment="1" applyProtection="1">
      <alignment vertical="center" shrinkToFit="1"/>
      <protection locked="0"/>
    </xf>
    <xf numFmtId="0" fontId="7" fillId="0" borderId="88" xfId="2" applyNumberFormat="1" applyFont="1" applyFill="1" applyBorder="1" applyAlignment="1" applyProtection="1">
      <alignment horizontal="center" vertical="center"/>
      <protection hidden="1"/>
    </xf>
    <xf numFmtId="0" fontId="7" fillId="0" borderId="71" xfId="2" applyNumberFormat="1" applyFont="1" applyFill="1" applyBorder="1" applyAlignment="1" applyProtection="1">
      <alignment horizontal="center" vertical="center"/>
      <protection hidden="1"/>
    </xf>
    <xf numFmtId="178" fontId="3" fillId="6" borderId="41" xfId="5" applyNumberFormat="1" applyFont="1" applyFill="1" applyBorder="1" applyAlignment="1" applyProtection="1">
      <alignment vertical="center" shrinkToFit="1"/>
      <protection locked="0"/>
    </xf>
    <xf numFmtId="178" fontId="3" fillId="6" borderId="42" xfId="5" applyNumberFormat="1" applyFont="1" applyFill="1" applyBorder="1" applyAlignment="1" applyProtection="1">
      <alignment vertical="center" shrinkToFit="1"/>
      <protection locked="0"/>
    </xf>
    <xf numFmtId="178" fontId="3" fillId="6" borderId="45" xfId="5" applyNumberFormat="1" applyFont="1" applyFill="1" applyBorder="1" applyAlignment="1" applyProtection="1">
      <alignment vertical="center" shrinkToFit="1"/>
      <protection locked="0"/>
    </xf>
    <xf numFmtId="0" fontId="14" fillId="0" borderId="73" xfId="0" applyFont="1" applyFill="1" applyBorder="1" applyAlignment="1" applyProtection="1">
      <alignment horizontal="center" vertical="center"/>
      <protection hidden="1"/>
    </xf>
    <xf numFmtId="0" fontId="14" fillId="0" borderId="89" xfId="0" applyFont="1" applyFill="1" applyBorder="1" applyAlignment="1" applyProtection="1">
      <alignment horizontal="center" vertical="center"/>
      <protection hidden="1"/>
    </xf>
    <xf numFmtId="38" fontId="21" fillId="0" borderId="90" xfId="0" applyNumberFormat="1" applyFont="1" applyFill="1" applyBorder="1" applyAlignment="1" applyProtection="1">
      <alignment horizontal="right" vertical="center"/>
      <protection hidden="1"/>
    </xf>
    <xf numFmtId="38" fontId="21" fillId="0" borderId="91" xfId="0" applyNumberFormat="1" applyFont="1" applyFill="1" applyBorder="1" applyAlignment="1" applyProtection="1">
      <alignment horizontal="right" vertical="center"/>
      <protection hidden="1"/>
    </xf>
    <xf numFmtId="38" fontId="21" fillId="0" borderId="5" xfId="0" applyNumberFormat="1" applyFont="1" applyFill="1" applyBorder="1" applyAlignment="1" applyProtection="1">
      <alignment horizontal="right" vertical="center"/>
      <protection hidden="1"/>
    </xf>
    <xf numFmtId="38" fontId="21" fillId="0" borderId="92" xfId="0" applyNumberFormat="1" applyFont="1" applyFill="1" applyBorder="1" applyAlignment="1" applyProtection="1">
      <alignment horizontal="right" vertical="center"/>
      <protection hidden="1"/>
    </xf>
    <xf numFmtId="38" fontId="21" fillId="0" borderId="93" xfId="0" applyNumberFormat="1" applyFont="1" applyFill="1" applyBorder="1" applyAlignment="1" applyProtection="1">
      <alignment horizontal="right" vertical="center"/>
      <protection hidden="1"/>
    </xf>
    <xf numFmtId="0" fontId="7" fillId="0" borderId="40" xfId="2" applyNumberFormat="1" applyFont="1" applyFill="1" applyBorder="1" applyAlignment="1" applyProtection="1">
      <alignment horizontal="center" vertical="center"/>
      <protection hidden="1"/>
    </xf>
    <xf numFmtId="38" fontId="28" fillId="0" borderId="41" xfId="5" applyFont="1" applyFill="1" applyBorder="1" applyAlignment="1" applyProtection="1">
      <alignment horizontal="center" vertical="center" shrinkToFit="1"/>
      <protection hidden="1"/>
    </xf>
    <xf numFmtId="38" fontId="28" fillId="0" borderId="42" xfId="5" applyFont="1" applyFill="1" applyBorder="1" applyAlignment="1" applyProtection="1">
      <alignment horizontal="center" vertical="center" shrinkToFit="1"/>
      <protection hidden="1"/>
    </xf>
    <xf numFmtId="38" fontId="28" fillId="0" borderId="45" xfId="5" applyFont="1" applyFill="1" applyBorder="1" applyAlignment="1" applyProtection="1">
      <alignment horizontal="center" vertical="center" shrinkToFit="1"/>
      <protection hidden="1"/>
    </xf>
    <xf numFmtId="38" fontId="21" fillId="0" borderId="47" xfId="0" applyNumberFormat="1" applyFont="1" applyFill="1" applyBorder="1" applyAlignment="1" applyProtection="1">
      <alignment horizontal="right" vertical="center"/>
      <protection hidden="1"/>
    </xf>
    <xf numFmtId="38" fontId="21" fillId="0" borderId="0" xfId="0" applyNumberFormat="1" applyFont="1" applyFill="1" applyBorder="1" applyAlignment="1" applyProtection="1">
      <alignment horizontal="right" vertical="center"/>
      <protection hidden="1"/>
    </xf>
    <xf numFmtId="38" fontId="21" fillId="0" borderId="7" xfId="0" applyNumberFormat="1" applyFont="1" applyFill="1" applyBorder="1" applyAlignment="1" applyProtection="1">
      <alignment horizontal="right" vertical="center"/>
      <protection hidden="1"/>
    </xf>
    <xf numFmtId="38" fontId="21" fillId="0" borderId="94" xfId="0" applyNumberFormat="1" applyFont="1" applyFill="1" applyBorder="1" applyAlignment="1" applyProtection="1">
      <alignment horizontal="right" vertical="center"/>
      <protection hidden="1"/>
    </xf>
    <xf numFmtId="38" fontId="21" fillId="0" borderId="43" xfId="0" applyNumberFormat="1" applyFont="1" applyFill="1" applyBorder="1" applyAlignment="1" applyProtection="1">
      <alignment horizontal="right" vertical="center"/>
      <protection hidden="1"/>
    </xf>
    <xf numFmtId="0" fontId="6" fillId="0" borderId="0" xfId="0" applyFont="1" applyFill="1" applyAlignment="1" applyProtection="1">
      <alignment horizontal="right" vertical="center"/>
      <protection hidden="1"/>
    </xf>
    <xf numFmtId="0" fontId="7" fillId="0" borderId="95" xfId="2" applyNumberFormat="1" applyFont="1" applyFill="1" applyBorder="1" applyAlignment="1" applyProtection="1">
      <alignment horizontal="center" vertical="center"/>
      <protection hidden="1"/>
    </xf>
    <xf numFmtId="0" fontId="7" fillId="0" borderId="76" xfId="2" applyNumberFormat="1" applyFont="1" applyFill="1" applyBorder="1" applyAlignment="1" applyProtection="1">
      <alignment horizontal="center" vertical="center"/>
      <protection hidden="1"/>
    </xf>
    <xf numFmtId="178" fontId="3" fillId="6" borderId="52" xfId="5" applyNumberFormat="1" applyFont="1" applyFill="1" applyBorder="1" applyAlignment="1" applyProtection="1">
      <alignment vertical="center" shrinkToFit="1"/>
      <protection locked="0"/>
    </xf>
    <xf numFmtId="178" fontId="3" fillId="6" borderId="53" xfId="5" applyNumberFormat="1" applyFont="1" applyFill="1" applyBorder="1" applyAlignment="1" applyProtection="1">
      <alignment vertical="center" shrinkToFit="1"/>
      <protection locked="0"/>
    </xf>
    <xf numFmtId="178" fontId="3" fillId="6" borderId="55" xfId="5" applyNumberFormat="1" applyFont="1" applyFill="1" applyBorder="1" applyAlignment="1" applyProtection="1">
      <alignment vertical="center" shrinkToFit="1"/>
      <protection locked="0"/>
    </xf>
    <xf numFmtId="0" fontId="17" fillId="0" borderId="61" xfId="3" applyFont="1" applyFill="1" applyBorder="1" applyAlignment="1" applyProtection="1">
      <alignment horizontal="center" vertical="center" wrapText="1" shrinkToFit="1"/>
      <protection hidden="1"/>
    </xf>
    <xf numFmtId="0" fontId="17" fillId="0" borderId="62" xfId="3" applyFont="1" applyFill="1" applyBorder="1" applyAlignment="1" applyProtection="1">
      <alignment horizontal="center" vertical="center" wrapText="1" shrinkToFit="1"/>
      <protection hidden="1"/>
    </xf>
    <xf numFmtId="179" fontId="3" fillId="0" borderId="63" xfId="5" applyNumberFormat="1" applyFont="1" applyFill="1" applyBorder="1" applyAlignment="1" applyProtection="1">
      <alignment vertical="center" shrinkToFit="1"/>
      <protection hidden="1"/>
    </xf>
    <xf numFmtId="179" fontId="3" fillId="0" borderId="64" xfId="5" applyNumberFormat="1" applyFont="1" applyFill="1" applyBorder="1" applyAlignment="1" applyProtection="1">
      <alignment vertical="center" shrinkToFit="1"/>
      <protection hidden="1"/>
    </xf>
    <xf numFmtId="179" fontId="3" fillId="0" borderId="65" xfId="5" applyNumberFormat="1" applyFont="1" applyFill="1" applyBorder="1" applyAlignment="1" applyProtection="1">
      <alignment vertical="center" shrinkToFit="1"/>
      <protection hidden="1"/>
    </xf>
    <xf numFmtId="0" fontId="2" fillId="0" borderId="0" xfId="0" applyFont="1" applyFill="1" applyAlignment="1" applyProtection="1">
      <alignment horizontal="right" vertical="center"/>
      <protection hidden="1"/>
    </xf>
    <xf numFmtId="0" fontId="17" fillId="0" borderId="38" xfId="3" applyFont="1" applyFill="1" applyBorder="1" applyAlignment="1" applyProtection="1">
      <alignment horizontal="center" vertical="center" wrapText="1" shrinkToFit="1"/>
      <protection hidden="1"/>
    </xf>
    <xf numFmtId="0" fontId="17" fillId="0" borderId="40" xfId="3" applyFont="1" applyFill="1" applyBorder="1" applyAlignment="1" applyProtection="1">
      <alignment horizontal="center" vertical="center" wrapText="1" shrinkToFit="1"/>
      <protection hidden="1"/>
    </xf>
    <xf numFmtId="179" fontId="3" fillId="0" borderId="41" xfId="5" applyNumberFormat="1" applyFont="1" applyFill="1" applyBorder="1" applyAlignment="1" applyProtection="1">
      <alignment vertical="center" shrinkToFit="1"/>
      <protection hidden="1"/>
    </xf>
    <xf numFmtId="179" fontId="3" fillId="0" borderId="42" xfId="5" applyNumberFormat="1" applyFont="1" applyFill="1" applyBorder="1" applyAlignment="1" applyProtection="1">
      <alignment vertical="center" shrinkToFit="1"/>
      <protection hidden="1"/>
    </xf>
    <xf numFmtId="179" fontId="3" fillId="0" borderId="71" xfId="5" applyNumberFormat="1" applyFont="1" applyFill="1" applyBorder="1" applyAlignment="1" applyProtection="1">
      <alignment vertical="center" shrinkToFit="1"/>
      <protection hidden="1"/>
    </xf>
    <xf numFmtId="38" fontId="31" fillId="0" borderId="0" xfId="4" applyFont="1" applyFill="1" applyAlignment="1" applyProtection="1">
      <alignment horizontal="right" vertical="center"/>
      <protection hidden="1"/>
    </xf>
    <xf numFmtId="0" fontId="14" fillId="6" borderId="0" xfId="2" applyNumberFormat="1" applyFont="1" applyFill="1" applyBorder="1" applyAlignment="1" applyProtection="1">
      <alignment horizontal="center" vertical="center"/>
      <protection locked="0"/>
    </xf>
    <xf numFmtId="0" fontId="17" fillId="0" borderId="50" xfId="3" applyFont="1" applyFill="1" applyBorder="1" applyAlignment="1" applyProtection="1">
      <alignment horizontal="center" vertical="center" wrapText="1" shrinkToFit="1"/>
      <protection hidden="1"/>
    </xf>
    <xf numFmtId="0" fontId="17" fillId="0" borderId="51" xfId="3" applyFont="1" applyFill="1" applyBorder="1" applyAlignment="1" applyProtection="1">
      <alignment horizontal="center" vertical="center" wrapText="1" shrinkToFit="1"/>
      <protection hidden="1"/>
    </xf>
    <xf numFmtId="179" fontId="3" fillId="0" borderId="52" xfId="5" applyNumberFormat="1" applyFont="1" applyFill="1" applyBorder="1" applyAlignment="1" applyProtection="1">
      <alignment vertical="center" shrinkToFit="1"/>
      <protection hidden="1"/>
    </xf>
    <xf numFmtId="179" fontId="3" fillId="0" borderId="53" xfId="5" applyNumberFormat="1" applyFont="1" applyFill="1" applyBorder="1" applyAlignment="1" applyProtection="1">
      <alignment vertical="center" shrinkToFit="1"/>
      <protection hidden="1"/>
    </xf>
    <xf numFmtId="179" fontId="3" fillId="0" borderId="76" xfId="5" applyNumberFormat="1" applyFont="1" applyFill="1" applyBorder="1" applyAlignment="1" applyProtection="1">
      <alignment vertical="center" shrinkToFit="1"/>
      <protection hidden="1"/>
    </xf>
    <xf numFmtId="0" fontId="7" fillId="0" borderId="96" xfId="3" applyFont="1" applyFill="1" applyBorder="1" applyAlignment="1" applyProtection="1">
      <alignment horizontal="right" vertical="center"/>
      <protection hidden="1"/>
    </xf>
    <xf numFmtId="3" fontId="14" fillId="0" borderId="0" xfId="0" applyNumberFormat="1" applyFont="1" applyFill="1" applyBorder="1" applyAlignment="1" applyProtection="1">
      <alignment horizontal="right" vertical="center"/>
      <protection hidden="1"/>
    </xf>
    <xf numFmtId="0" fontId="31" fillId="0" borderId="0" xfId="0" applyFont="1" applyFill="1" applyAlignment="1" applyProtection="1">
      <alignment horizontal="left" vertical="center" shrinkToFit="1"/>
      <protection hidden="1"/>
    </xf>
    <xf numFmtId="178" fontId="35" fillId="0" borderId="93" xfId="5" applyNumberFormat="1" applyFont="1" applyFill="1" applyBorder="1" applyAlignment="1" applyProtection="1">
      <alignment vertical="center" shrinkToFit="1"/>
      <protection hidden="1"/>
    </xf>
    <xf numFmtId="3" fontId="2" fillId="0" borderId="0" xfId="0" applyNumberFormat="1" applyFont="1" applyFill="1" applyBorder="1" applyAlignment="1" applyProtection="1">
      <alignment horizontal="center" vertical="center"/>
      <protection hidden="1"/>
    </xf>
    <xf numFmtId="0" fontId="17" fillId="0" borderId="0" xfId="0" applyFont="1" applyFill="1" applyBorder="1" applyAlignment="1" applyProtection="1">
      <alignment vertical="center"/>
      <protection hidden="1"/>
    </xf>
    <xf numFmtId="178" fontId="35" fillId="0" borderId="43" xfId="5" applyNumberFormat="1" applyFont="1" applyFill="1" applyBorder="1" applyAlignment="1" applyProtection="1">
      <alignment vertical="center" shrinkToFit="1"/>
      <protection hidden="1"/>
    </xf>
    <xf numFmtId="178" fontId="35" fillId="0" borderId="97" xfId="5" applyNumberFormat="1" applyFont="1" applyFill="1" applyBorder="1" applyAlignment="1" applyProtection="1">
      <alignment vertical="center" shrinkToFit="1"/>
      <protection hidden="1"/>
    </xf>
    <xf numFmtId="179" fontId="3" fillId="0" borderId="63" xfId="5" applyNumberFormat="1" applyFont="1" applyFill="1" applyBorder="1" applyAlignment="1" applyProtection="1">
      <alignment horizontal="right" vertical="center" shrinkToFit="1"/>
      <protection hidden="1"/>
    </xf>
    <xf numFmtId="179" fontId="3" fillId="0" borderId="64" xfId="5" applyNumberFormat="1" applyFont="1" applyFill="1" applyBorder="1" applyAlignment="1" applyProtection="1">
      <alignment horizontal="right" vertical="center" shrinkToFit="1"/>
      <protection hidden="1"/>
    </xf>
    <xf numFmtId="179" fontId="3" fillId="0" borderId="65" xfId="5" applyNumberFormat="1" applyFont="1" applyFill="1" applyBorder="1" applyAlignment="1" applyProtection="1">
      <alignment horizontal="right" vertical="center" shrinkToFit="1"/>
      <protection hidden="1"/>
    </xf>
    <xf numFmtId="179" fontId="35" fillId="0" borderId="98" xfId="5" applyNumberFormat="1" applyFont="1" applyFill="1" applyBorder="1" applyAlignment="1" applyProtection="1">
      <alignment vertical="center" shrinkToFit="1"/>
      <protection hidden="1"/>
    </xf>
    <xf numFmtId="38" fontId="14" fillId="0" borderId="0" xfId="5" applyFont="1" applyFill="1" applyBorder="1" applyAlignment="1" applyProtection="1">
      <alignment horizontal="right" vertical="center"/>
      <protection hidden="1"/>
    </xf>
    <xf numFmtId="38" fontId="34" fillId="0" borderId="0" xfId="5" applyFont="1" applyFill="1" applyBorder="1" applyAlignment="1" applyProtection="1">
      <alignment horizontal="center" vertical="center" shrinkToFit="1"/>
      <protection hidden="1"/>
    </xf>
    <xf numFmtId="179" fontId="3" fillId="0" borderId="41" xfId="5" applyNumberFormat="1" applyFont="1" applyFill="1" applyBorder="1" applyAlignment="1" applyProtection="1">
      <alignment horizontal="right" vertical="center" shrinkToFit="1"/>
      <protection hidden="1"/>
    </xf>
    <xf numFmtId="179" fontId="3" fillId="0" borderId="42" xfId="5" applyNumberFormat="1" applyFont="1" applyFill="1" applyBorder="1" applyAlignment="1" applyProtection="1">
      <alignment horizontal="right" vertical="center" shrinkToFit="1"/>
      <protection hidden="1"/>
    </xf>
    <xf numFmtId="179" fontId="3" fillId="0" borderId="71" xfId="5" applyNumberFormat="1" applyFont="1" applyFill="1" applyBorder="1" applyAlignment="1" applyProtection="1">
      <alignment horizontal="right" vertical="center" shrinkToFit="1"/>
      <protection hidden="1"/>
    </xf>
    <xf numFmtId="179" fontId="35" fillId="0" borderId="99" xfId="5" applyNumberFormat="1" applyFont="1" applyFill="1" applyBorder="1" applyAlignment="1" applyProtection="1">
      <alignment vertical="center" shrinkToFit="1"/>
      <protection hidden="1"/>
    </xf>
    <xf numFmtId="176" fontId="2" fillId="0" borderId="0" xfId="0" applyNumberFormat="1" applyFont="1" applyFill="1" applyAlignment="1" applyProtection="1">
      <alignment horizontal="right" vertical="center"/>
      <protection hidden="1"/>
    </xf>
    <xf numFmtId="0" fontId="11" fillId="0" borderId="0" xfId="0" applyFont="1" applyFill="1" applyAlignment="1" applyProtection="1">
      <alignment vertical="center"/>
      <protection hidden="1"/>
    </xf>
    <xf numFmtId="0" fontId="7" fillId="0" borderId="78" xfId="3" applyFont="1" applyFill="1" applyBorder="1" applyAlignment="1" applyProtection="1">
      <alignment horizontal="center" vertical="center" wrapText="1"/>
      <protection hidden="1"/>
    </xf>
    <xf numFmtId="0" fontId="7" fillId="0" borderId="100" xfId="3" applyFont="1" applyFill="1" applyBorder="1" applyAlignment="1" applyProtection="1">
      <alignment horizontal="center" vertical="center" wrapText="1"/>
      <protection hidden="1"/>
    </xf>
    <xf numFmtId="179" fontId="3" fillId="0" borderId="101" xfId="5" applyNumberFormat="1" applyFont="1" applyFill="1" applyBorder="1" applyAlignment="1" applyProtection="1">
      <alignment horizontal="right" vertical="center" shrinkToFit="1"/>
      <protection hidden="1"/>
    </xf>
    <xf numFmtId="179" fontId="3" fillId="0" borderId="102" xfId="5" applyNumberFormat="1" applyFont="1" applyFill="1" applyBorder="1" applyAlignment="1" applyProtection="1">
      <alignment horizontal="right" vertical="center" shrinkToFit="1"/>
      <protection hidden="1"/>
    </xf>
    <xf numFmtId="179" fontId="3" fillId="0" borderId="103" xfId="5" applyNumberFormat="1" applyFont="1" applyFill="1" applyBorder="1" applyAlignment="1" applyProtection="1">
      <alignment horizontal="right" vertical="center" shrinkToFit="1"/>
      <protection hidden="1"/>
    </xf>
    <xf numFmtId="179" fontId="35" fillId="0" borderId="104" xfId="5" applyNumberFormat="1" applyFont="1" applyFill="1" applyBorder="1" applyAlignment="1" applyProtection="1">
      <alignment vertical="center" shrinkToFit="1"/>
      <protection hidden="1"/>
    </xf>
    <xf numFmtId="0" fontId="3" fillId="0" borderId="105" xfId="3" applyFont="1" applyFill="1" applyBorder="1" applyAlignment="1" applyProtection="1">
      <alignment horizontal="center" vertical="center"/>
      <protection hidden="1"/>
    </xf>
    <xf numFmtId="0" fontId="14" fillId="0" borderId="106" xfId="0" applyFont="1" applyFill="1" applyBorder="1" applyAlignment="1" applyProtection="1">
      <alignment horizontal="center" vertical="center"/>
      <protection hidden="1"/>
    </xf>
    <xf numFmtId="0" fontId="14" fillId="0" borderId="107" xfId="0" applyFont="1" applyFill="1" applyBorder="1" applyAlignment="1" applyProtection="1">
      <alignment horizontal="center" vertical="center"/>
      <protection hidden="1"/>
    </xf>
    <xf numFmtId="0" fontId="14" fillId="0" borderId="108" xfId="0" applyFont="1" applyFill="1" applyBorder="1" applyAlignment="1" applyProtection="1">
      <alignment horizontal="center" vertical="center"/>
      <protection hidden="1"/>
    </xf>
    <xf numFmtId="0" fontId="14" fillId="0" borderId="109" xfId="0" applyFont="1" applyFill="1" applyBorder="1" applyAlignment="1" applyProtection="1">
      <alignment horizontal="center" vertical="center"/>
      <protection hidden="1"/>
    </xf>
    <xf numFmtId="0" fontId="14" fillId="0" borderId="110" xfId="0" applyFont="1" applyFill="1" applyBorder="1" applyAlignment="1" applyProtection="1">
      <alignment horizontal="center" vertical="center"/>
      <protection hidden="1"/>
    </xf>
    <xf numFmtId="38" fontId="34" fillId="0" borderId="0" xfId="3" applyNumberFormat="1" applyFont="1" applyFill="1" applyBorder="1" applyAlignment="1" applyProtection="1">
      <alignment vertical="center"/>
      <protection hidden="1"/>
    </xf>
    <xf numFmtId="0" fontId="11" fillId="0" borderId="31" xfId="0" applyFont="1" applyFill="1" applyBorder="1" applyAlignment="1" applyProtection="1">
      <alignment horizontal="center" vertical="center"/>
      <protection hidden="1"/>
    </xf>
    <xf numFmtId="0" fontId="7" fillId="0" borderId="33" xfId="0" applyFont="1" applyFill="1" applyBorder="1" applyAlignment="1" applyProtection="1">
      <alignment horizontal="center" vertical="center"/>
      <protection hidden="1"/>
    </xf>
    <xf numFmtId="49" fontId="3" fillId="6" borderId="111" xfId="0" applyNumberFormat="1" applyFont="1" applyFill="1" applyBorder="1" applyAlignment="1" applyProtection="1">
      <alignment horizontal="center" vertical="center" shrinkToFit="1"/>
      <protection locked="0"/>
    </xf>
    <xf numFmtId="0" fontId="7" fillId="0" borderId="0" xfId="0" applyFont="1" applyFill="1" applyAlignment="1" applyProtection="1">
      <alignment vertical="center"/>
      <protection hidden="1"/>
    </xf>
    <xf numFmtId="0" fontId="11" fillId="0" borderId="44" xfId="0" applyFont="1" applyFill="1" applyBorder="1" applyAlignment="1" applyProtection="1">
      <alignment horizontal="center" vertical="center"/>
      <protection hidden="1"/>
    </xf>
    <xf numFmtId="0" fontId="11" fillId="0" borderId="0" xfId="0" applyFont="1" applyFill="1" applyAlignment="1" applyProtection="1">
      <alignment horizontal="center" vertical="center" wrapText="1"/>
      <protection hidden="1"/>
    </xf>
    <xf numFmtId="0" fontId="7" fillId="0" borderId="46" xfId="0" applyFont="1" applyFill="1" applyBorder="1" applyAlignment="1" applyProtection="1">
      <alignment horizontal="center" vertical="center"/>
      <protection hidden="1"/>
    </xf>
    <xf numFmtId="49" fontId="3" fillId="6" borderId="112" xfId="0" applyNumberFormat="1"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protection hidden="1"/>
    </xf>
    <xf numFmtId="0" fontId="11" fillId="0" borderId="54" xfId="0" applyFont="1" applyFill="1" applyBorder="1" applyAlignment="1" applyProtection="1">
      <alignment horizontal="center" vertical="center"/>
      <protection hidden="1"/>
    </xf>
    <xf numFmtId="0" fontId="34" fillId="0" borderId="113" xfId="0" applyFont="1" applyFill="1" applyBorder="1" applyAlignment="1" applyProtection="1">
      <alignment horizontal="center" vertical="center"/>
      <protection hidden="1"/>
    </xf>
    <xf numFmtId="0" fontId="7" fillId="0" borderId="81" xfId="0" applyFont="1" applyFill="1" applyBorder="1" applyAlignment="1" applyProtection="1">
      <alignment horizontal="center" vertical="center"/>
      <protection hidden="1"/>
    </xf>
    <xf numFmtId="0" fontId="32" fillId="0" borderId="0" xfId="0" applyFont="1" applyFill="1" applyBorder="1" applyAlignment="1" applyProtection="1">
      <alignment horizontal="center" vertical="center"/>
      <protection hidden="1"/>
    </xf>
    <xf numFmtId="0" fontId="7" fillId="0" borderId="85" xfId="0" applyFont="1" applyFill="1" applyBorder="1" applyAlignment="1" applyProtection="1">
      <alignment horizontal="center" vertical="center" wrapText="1"/>
      <protection hidden="1"/>
    </xf>
    <xf numFmtId="49" fontId="7" fillId="6" borderId="63" xfId="0" applyNumberFormat="1" applyFont="1" applyFill="1" applyBorder="1" applyAlignment="1" applyProtection="1">
      <alignment horizontal="center" vertical="center" shrinkToFit="1"/>
      <protection locked="0" hidden="1"/>
    </xf>
    <xf numFmtId="49" fontId="7" fillId="6" borderId="64" xfId="0" applyNumberFormat="1" applyFont="1" applyFill="1" applyBorder="1" applyAlignment="1" applyProtection="1">
      <alignment horizontal="center" vertical="center" shrinkToFit="1"/>
      <protection locked="0" hidden="1"/>
    </xf>
    <xf numFmtId="49" fontId="7" fillId="6" borderId="114" xfId="0" applyNumberFormat="1" applyFont="1" applyFill="1" applyBorder="1" applyAlignment="1" applyProtection="1">
      <alignment horizontal="center" vertical="center" shrinkToFit="1"/>
      <protection locked="0" hidden="1"/>
    </xf>
    <xf numFmtId="0" fontId="7" fillId="0" borderId="46" xfId="0" applyFont="1" applyFill="1" applyBorder="1" applyAlignment="1" applyProtection="1">
      <alignment horizontal="center" vertical="center" wrapText="1"/>
      <protection hidden="1"/>
    </xf>
    <xf numFmtId="49" fontId="7" fillId="6" borderId="41" xfId="0" applyNumberFormat="1" applyFont="1" applyFill="1" applyBorder="1" applyAlignment="1" applyProtection="1">
      <alignment horizontal="center" vertical="center" shrinkToFit="1"/>
      <protection locked="0" hidden="1"/>
    </xf>
    <xf numFmtId="49" fontId="7" fillId="6" borderId="42" xfId="0" applyNumberFormat="1" applyFont="1" applyFill="1" applyBorder="1" applyAlignment="1" applyProtection="1">
      <alignment horizontal="center" vertical="center" shrinkToFit="1"/>
      <protection locked="0" hidden="1"/>
    </xf>
    <xf numFmtId="49" fontId="7" fillId="6" borderId="112" xfId="0" applyNumberFormat="1" applyFont="1" applyFill="1" applyBorder="1" applyAlignment="1" applyProtection="1">
      <alignment horizontal="center" vertical="center" shrinkToFit="1"/>
      <protection locked="0" hidden="1"/>
    </xf>
    <xf numFmtId="0" fontId="34" fillId="0" borderId="115" xfId="0" applyFont="1" applyFill="1" applyBorder="1" applyAlignment="1" applyProtection="1">
      <alignment horizontal="center" vertical="center"/>
      <protection hidden="1"/>
    </xf>
    <xf numFmtId="0" fontId="34" fillId="0" borderId="0" xfId="0" applyFont="1" applyFill="1" applyProtection="1">
      <alignment vertical="center"/>
      <protection hidden="1"/>
    </xf>
    <xf numFmtId="0" fontId="34" fillId="0" borderId="0" xfId="0" applyFont="1" applyFill="1" applyBorder="1" applyProtection="1">
      <alignment vertical="center"/>
      <protection hidden="1"/>
    </xf>
    <xf numFmtId="0" fontId="7" fillId="0" borderId="67" xfId="0" applyFont="1" applyFill="1" applyBorder="1" applyAlignment="1" applyProtection="1">
      <alignment horizontal="center" vertical="center" wrapText="1"/>
      <protection hidden="1"/>
    </xf>
    <xf numFmtId="49" fontId="34" fillId="6" borderId="68" xfId="0" applyNumberFormat="1" applyFont="1" applyFill="1" applyBorder="1" applyAlignment="1" applyProtection="1">
      <alignment horizontal="center" vertical="center" shrinkToFit="1"/>
      <protection locked="0"/>
    </xf>
    <xf numFmtId="49" fontId="34" fillId="6" borderId="69" xfId="0" applyNumberFormat="1" applyFont="1" applyFill="1" applyBorder="1" applyAlignment="1" applyProtection="1">
      <alignment horizontal="center" vertical="center" shrinkToFit="1"/>
      <protection locked="0"/>
    </xf>
    <xf numFmtId="49" fontId="34" fillId="6" borderId="116" xfId="0" applyNumberFormat="1" applyFont="1" applyFill="1" applyBorder="1" applyAlignment="1" applyProtection="1">
      <alignment horizontal="center" vertical="center" shrinkToFit="1"/>
      <protection locked="0"/>
    </xf>
    <xf numFmtId="0" fontId="3" fillId="0" borderId="0" xfId="3" applyFont="1" applyFill="1" applyBorder="1" applyAlignment="1" applyProtection="1">
      <alignment vertical="center" wrapText="1"/>
      <protection hidden="1"/>
    </xf>
    <xf numFmtId="38" fontId="28" fillId="0" borderId="0" xfId="0" applyNumberFormat="1" applyFont="1" applyFill="1" applyBorder="1" applyAlignment="1" applyProtection="1">
      <alignment vertical="center"/>
      <protection hidden="1"/>
    </xf>
    <xf numFmtId="49" fontId="34" fillId="6" borderId="41" xfId="0" applyNumberFormat="1" applyFont="1" applyFill="1" applyBorder="1" applyAlignment="1" applyProtection="1">
      <alignment horizontal="center" vertical="center" shrinkToFit="1"/>
      <protection locked="0"/>
    </xf>
    <xf numFmtId="49" fontId="34" fillId="6" borderId="42" xfId="0" applyNumberFormat="1" applyFont="1" applyFill="1" applyBorder="1" applyAlignment="1" applyProtection="1">
      <alignment horizontal="center" vertical="center" shrinkToFit="1"/>
      <protection locked="0"/>
    </xf>
    <xf numFmtId="49" fontId="34" fillId="6" borderId="112" xfId="0" applyNumberFormat="1"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protection hidden="1"/>
    </xf>
    <xf numFmtId="0" fontId="11" fillId="0" borderId="118" xfId="3" applyFont="1" applyFill="1" applyBorder="1" applyAlignment="1" applyProtection="1">
      <alignment horizontal="center" vertical="center" wrapText="1"/>
      <protection hidden="1"/>
    </xf>
    <xf numFmtId="38" fontId="21" fillId="0" borderId="119" xfId="0" applyNumberFormat="1" applyFont="1" applyFill="1" applyBorder="1" applyAlignment="1" applyProtection="1">
      <alignment horizontal="right" vertical="center"/>
      <protection hidden="1"/>
    </xf>
    <xf numFmtId="0" fontId="11" fillId="0" borderId="120" xfId="3" applyFont="1" applyFill="1" applyBorder="1" applyAlignment="1" applyProtection="1">
      <alignment horizontal="center" vertical="center" wrapText="1"/>
      <protection hidden="1"/>
    </xf>
    <xf numFmtId="38" fontId="21" fillId="0" borderId="121" xfId="0" applyNumberFormat="1" applyFont="1" applyFill="1" applyBorder="1" applyAlignment="1" applyProtection="1">
      <alignment horizontal="right" vertical="center"/>
      <protection hidden="1"/>
    </xf>
    <xf numFmtId="0" fontId="7" fillId="0" borderId="81" xfId="0" applyFont="1" applyFill="1" applyBorder="1" applyAlignment="1" applyProtection="1">
      <alignment horizontal="center" vertical="center" wrapText="1"/>
      <protection hidden="1"/>
    </xf>
    <xf numFmtId="49" fontId="34" fillId="6" borderId="52" xfId="0" applyNumberFormat="1" applyFont="1" applyFill="1" applyBorder="1" applyAlignment="1" applyProtection="1">
      <alignment horizontal="center" vertical="center" shrinkToFit="1"/>
      <protection locked="0"/>
    </xf>
    <xf numFmtId="49" fontId="34" fillId="6" borderId="53" xfId="0" applyNumberFormat="1" applyFont="1" applyFill="1" applyBorder="1" applyAlignment="1" applyProtection="1">
      <alignment horizontal="center" vertical="center" shrinkToFit="1"/>
      <protection locked="0"/>
    </xf>
    <xf numFmtId="49" fontId="34" fillId="6" borderId="122" xfId="0" applyNumberFormat="1" applyFont="1" applyFill="1" applyBorder="1" applyAlignment="1" applyProtection="1">
      <alignment horizontal="center" vertical="center" shrinkToFit="1"/>
      <protection locked="0"/>
    </xf>
    <xf numFmtId="49" fontId="34" fillId="6" borderId="63" xfId="0" applyNumberFormat="1" applyFont="1" applyFill="1" applyBorder="1" applyAlignment="1" applyProtection="1">
      <alignment horizontal="center" vertical="center" shrinkToFit="1"/>
      <protection locked="0"/>
    </xf>
    <xf numFmtId="49" fontId="34" fillId="6" borderId="64" xfId="0" applyNumberFormat="1" applyFont="1" applyFill="1" applyBorder="1" applyAlignment="1" applyProtection="1">
      <alignment horizontal="center" vertical="center" shrinkToFit="1"/>
      <protection locked="0"/>
    </xf>
    <xf numFmtId="49" fontId="34" fillId="6" borderId="114" xfId="0" applyNumberFormat="1" applyFont="1" applyFill="1" applyBorder="1" applyAlignment="1" applyProtection="1">
      <alignment horizontal="center" vertical="center" shrinkToFit="1"/>
      <protection locked="0"/>
    </xf>
    <xf numFmtId="0" fontId="11" fillId="0" borderId="123" xfId="3" applyFont="1" applyFill="1" applyBorder="1" applyAlignment="1" applyProtection="1">
      <alignment horizontal="center" vertical="center" wrapText="1"/>
      <protection hidden="1"/>
    </xf>
    <xf numFmtId="0" fontId="14" fillId="0" borderId="124" xfId="0" applyFont="1" applyFill="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28" fillId="0" borderId="1" xfId="1" applyFont="1" applyFill="1" applyBorder="1" applyAlignment="1" applyProtection="1">
      <alignment horizontal="center" vertical="center"/>
      <protection hidden="1"/>
    </xf>
    <xf numFmtId="0" fontId="7" fillId="0" borderId="125" xfId="3" applyFont="1" applyFill="1" applyBorder="1" applyAlignment="1" applyProtection="1">
      <alignment horizontal="center" vertical="center" wrapText="1"/>
      <protection hidden="1"/>
    </xf>
    <xf numFmtId="0" fontId="7" fillId="0" borderId="5" xfId="3" applyFont="1" applyFill="1" applyBorder="1" applyAlignment="1" applyProtection="1">
      <alignment horizontal="center" vertical="center" wrapText="1"/>
      <protection hidden="1"/>
    </xf>
    <xf numFmtId="0" fontId="3" fillId="0" borderId="1" xfId="3" applyFont="1" applyFill="1" applyBorder="1" applyAlignment="1" applyProtection="1">
      <alignment vertical="center"/>
      <protection hidden="1"/>
    </xf>
    <xf numFmtId="0" fontId="3" fillId="0" borderId="125" xfId="3" applyFont="1" applyFill="1" applyBorder="1" applyAlignment="1" applyProtection="1">
      <alignment vertical="center"/>
      <protection hidden="1"/>
    </xf>
    <xf numFmtId="0" fontId="11" fillId="0" borderId="2" xfId="3" applyFont="1" applyFill="1" applyBorder="1" applyAlignment="1" applyProtection="1">
      <alignment vertical="center" wrapText="1"/>
      <protection hidden="1"/>
    </xf>
    <xf numFmtId="0" fontId="28" fillId="0" borderId="4" xfId="1" applyFont="1" applyFill="1" applyBorder="1" applyAlignment="1" applyProtection="1">
      <alignment horizontal="center" vertical="center"/>
      <protection hidden="1"/>
    </xf>
    <xf numFmtId="0" fontId="7" fillId="0" borderId="126" xfId="3" applyFont="1" applyFill="1" applyBorder="1" applyAlignment="1" applyProtection="1">
      <alignment horizontal="center" vertical="center" wrapText="1"/>
      <protection hidden="1"/>
    </xf>
    <xf numFmtId="0" fontId="3" fillId="0" borderId="126" xfId="3" applyFont="1" applyFill="1" applyBorder="1" applyAlignment="1" applyProtection="1">
      <alignment vertical="center"/>
      <protection hidden="1"/>
    </xf>
    <xf numFmtId="0" fontId="11" fillId="0" borderId="8" xfId="3" applyFont="1" applyFill="1" applyBorder="1" applyAlignment="1" applyProtection="1">
      <alignment vertical="center"/>
      <protection hidden="1"/>
    </xf>
    <xf numFmtId="0" fontId="7" fillId="0" borderId="127" xfId="3" applyFont="1" applyFill="1" applyBorder="1" applyAlignment="1" applyProtection="1">
      <alignment horizontal="center" vertical="center" wrapText="1"/>
      <protection hidden="1"/>
    </xf>
    <xf numFmtId="0" fontId="3" fillId="0" borderId="1" xfId="3" applyFont="1" applyFill="1" applyBorder="1" applyAlignment="1" applyProtection="1">
      <alignment horizontal="left" vertical="center" indent="1"/>
      <protection hidden="1"/>
    </xf>
    <xf numFmtId="0" fontId="3" fillId="0" borderId="4" xfId="3" applyFont="1" applyFill="1" applyBorder="1" applyAlignment="1" applyProtection="1">
      <alignment horizontal="left" vertical="center" indent="1"/>
      <protection hidden="1"/>
    </xf>
    <xf numFmtId="0" fontId="3" fillId="0" borderId="10" xfId="3" applyFont="1" applyFill="1" applyBorder="1" applyAlignment="1" applyProtection="1">
      <alignment horizontal="left" vertical="center" indent="1"/>
      <protection hidden="1"/>
    </xf>
    <xf numFmtId="0" fontId="3" fillId="0" borderId="126" xfId="3" applyFont="1" applyFill="1" applyBorder="1" applyAlignment="1" applyProtection="1">
      <alignment horizontal="right" vertical="center"/>
      <protection hidden="1"/>
    </xf>
    <xf numFmtId="0" fontId="3" fillId="0" borderId="4" xfId="3" applyFont="1" applyFill="1" applyBorder="1" applyAlignment="1" applyProtection="1">
      <alignment horizontal="right" vertical="center"/>
      <protection hidden="1"/>
    </xf>
    <xf numFmtId="0" fontId="3" fillId="0" borderId="8" xfId="3" applyFont="1" applyFill="1" applyBorder="1" applyAlignment="1" applyProtection="1">
      <alignment horizontal="right" vertical="center"/>
      <protection hidden="1"/>
    </xf>
    <xf numFmtId="0" fontId="3" fillId="0" borderId="0" xfId="3" applyFont="1" applyFill="1" applyBorder="1" applyAlignment="1" applyProtection="1">
      <alignment horizontal="right" vertical="center"/>
      <protection hidden="1"/>
    </xf>
    <xf numFmtId="0" fontId="3" fillId="0" borderId="127" xfId="3" applyFont="1" applyFill="1" applyBorder="1" applyAlignment="1" applyProtection="1">
      <alignment horizontal="right" vertical="center"/>
      <protection hidden="1"/>
    </xf>
    <xf numFmtId="0" fontId="3" fillId="0" borderId="10" xfId="3" applyFont="1" applyFill="1" applyBorder="1" applyAlignment="1" applyProtection="1">
      <alignment horizontal="right" vertical="center"/>
      <protection hidden="1"/>
    </xf>
    <xf numFmtId="0" fontId="3" fillId="0" borderId="12" xfId="3" applyFont="1" applyFill="1" applyBorder="1" applyAlignment="1" applyProtection="1">
      <alignment horizontal="right" vertical="center"/>
      <protection hidden="1"/>
    </xf>
    <xf numFmtId="0" fontId="17" fillId="0" borderId="125" xfId="0" applyFont="1" applyFill="1" applyBorder="1" applyAlignment="1" applyProtection="1">
      <alignment horizontal="center" vertical="center"/>
      <protection hidden="1"/>
    </xf>
    <xf numFmtId="0" fontId="17" fillId="0" borderId="2" xfId="0" applyFont="1" applyFill="1" applyBorder="1" applyAlignment="1" applyProtection="1">
      <alignment horizontal="center" vertical="center"/>
      <protection hidden="1"/>
    </xf>
    <xf numFmtId="0" fontId="17" fillId="0" borderId="0" xfId="0" applyFont="1" applyFill="1" applyAlignment="1" applyProtection="1">
      <alignment horizontal="center" vertical="center"/>
      <protection hidden="1"/>
    </xf>
    <xf numFmtId="0" fontId="17" fillId="0" borderId="128" xfId="0" applyFont="1" applyFill="1" applyBorder="1" applyAlignment="1" applyProtection="1">
      <alignment horizontal="center" vertical="center"/>
      <protection hidden="1"/>
    </xf>
    <xf numFmtId="0" fontId="17" fillId="0" borderId="129" xfId="0" applyFont="1" applyFill="1" applyBorder="1" applyAlignment="1" applyProtection="1">
      <alignment horizontal="center" vertical="center"/>
      <protection hidden="1"/>
    </xf>
    <xf numFmtId="38" fontId="35" fillId="5" borderId="130" xfId="0" applyNumberFormat="1" applyFont="1" applyFill="1" applyBorder="1" applyAlignment="1" applyProtection="1">
      <alignment horizontal="right" vertical="center"/>
      <protection locked="0" hidden="1"/>
    </xf>
    <xf numFmtId="38" fontId="35" fillId="5" borderId="18" xfId="0" applyNumberFormat="1" applyFont="1" applyFill="1" applyBorder="1" applyAlignment="1" applyProtection="1">
      <alignment horizontal="right" vertical="center"/>
      <protection locked="0" hidden="1"/>
    </xf>
    <xf numFmtId="38" fontId="35" fillId="0" borderId="18" xfId="0" applyNumberFormat="1" applyFont="1" applyFill="1" applyBorder="1" applyAlignment="1" applyProtection="1">
      <alignment horizontal="right" vertical="center"/>
      <protection hidden="1"/>
    </xf>
    <xf numFmtId="38" fontId="35" fillId="0" borderId="130" xfId="0" applyNumberFormat="1" applyFont="1" applyFill="1" applyBorder="1" applyAlignment="1" applyProtection="1">
      <alignment horizontal="right" vertical="center"/>
      <protection hidden="1"/>
    </xf>
    <xf numFmtId="38" fontId="21" fillId="0" borderId="20" xfId="0" applyNumberFormat="1" applyFont="1" applyFill="1" applyBorder="1" applyAlignment="1" applyProtection="1">
      <alignment horizontal="right" vertical="center"/>
      <protection hidden="1"/>
    </xf>
    <xf numFmtId="38" fontId="22" fillId="0" borderId="0" xfId="0" applyNumberFormat="1" applyFont="1" applyFill="1" applyAlignment="1" applyProtection="1">
      <alignment horizontal="right" vertical="center"/>
      <protection hidden="1"/>
    </xf>
    <xf numFmtId="38" fontId="35" fillId="5" borderId="126" xfId="0" applyNumberFormat="1" applyFont="1" applyFill="1" applyBorder="1" applyAlignment="1" applyProtection="1">
      <alignment horizontal="right" vertical="center"/>
      <protection locked="0" hidden="1"/>
    </xf>
    <xf numFmtId="38" fontId="35" fillId="5" borderId="4" xfId="0" applyNumberFormat="1" applyFont="1" applyFill="1" applyBorder="1" applyAlignment="1" applyProtection="1">
      <alignment horizontal="right" vertical="center"/>
      <protection locked="0" hidden="1"/>
    </xf>
    <xf numFmtId="38" fontId="35" fillId="0" borderId="4" xfId="0" applyNumberFormat="1" applyFont="1" applyFill="1" applyBorder="1" applyAlignment="1" applyProtection="1">
      <alignment horizontal="right" vertical="center"/>
      <protection hidden="1"/>
    </xf>
    <xf numFmtId="38" fontId="35" fillId="0" borderId="126" xfId="0" applyNumberFormat="1" applyFont="1" applyFill="1" applyBorder="1" applyAlignment="1" applyProtection="1">
      <alignment horizontal="right" vertical="center"/>
      <protection hidden="1"/>
    </xf>
    <xf numFmtId="38" fontId="21" fillId="0" borderId="8" xfId="0" applyNumberFormat="1" applyFont="1" applyFill="1" applyBorder="1" applyAlignment="1" applyProtection="1">
      <alignment horizontal="right" vertical="center"/>
      <protection hidden="1"/>
    </xf>
    <xf numFmtId="0" fontId="17" fillId="0" borderId="126" xfId="0" applyFont="1" applyFill="1" applyBorder="1" applyAlignment="1" applyProtection="1">
      <alignment horizontal="center" vertical="center"/>
      <protection hidden="1"/>
    </xf>
    <xf numFmtId="0" fontId="17" fillId="0" borderId="8" xfId="0" applyFont="1" applyFill="1" applyBorder="1" applyAlignment="1" applyProtection="1">
      <alignment horizontal="center" vertical="center"/>
      <protection hidden="1"/>
    </xf>
    <xf numFmtId="0" fontId="28" fillId="0" borderId="10" xfId="1" applyFont="1" applyFill="1" applyBorder="1" applyAlignment="1" applyProtection="1">
      <alignment horizontal="center" vertical="center"/>
      <protection hidden="1"/>
    </xf>
    <xf numFmtId="0" fontId="17" fillId="0" borderId="127" xfId="0" applyFont="1" applyFill="1" applyBorder="1" applyAlignment="1" applyProtection="1">
      <alignment horizontal="center" vertical="center"/>
      <protection hidden="1"/>
    </xf>
    <xf numFmtId="0" fontId="17" fillId="0" borderId="12" xfId="0" applyFont="1" applyFill="1" applyBorder="1" applyAlignment="1" applyProtection="1">
      <alignment horizontal="center" vertical="center"/>
      <protection hidden="1"/>
    </xf>
    <xf numFmtId="0" fontId="28" fillId="0" borderId="0" xfId="1" applyFont="1" applyFill="1" applyBorder="1" applyAlignment="1" applyProtection="1">
      <alignment vertical="center"/>
      <protection hidden="1"/>
    </xf>
    <xf numFmtId="0" fontId="9" fillId="0" borderId="0" xfId="1" applyFont="1" applyFill="1" applyBorder="1" applyAlignment="1" applyProtection="1">
      <alignment vertical="center"/>
      <protection hidden="1"/>
    </xf>
  </cellXfs>
  <cellStyles count="8">
    <cellStyle name="crStyle_タイトル" xfId="1"/>
    <cellStyle name="crStyle_申請者入力欄" xfId="2"/>
    <cellStyle name="crStyle_自動計算" xfId="3"/>
    <cellStyle name="桁区切り 2" xfId="4"/>
    <cellStyle name="桁区切り 2 3 2 2" xfId="5"/>
    <cellStyle name="桁区切り 2 5" xfId="6"/>
    <cellStyle name="標準" xfId="0" builtinId="0"/>
    <cellStyle name="標準_新築・既築" xfId="7"/>
  </cellStyles>
  <dxfs count="40">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hyperlink" Target="https://ekes.jp" TargetMode="External" /><Relationship Id="rId2" Type="http://schemas.openxmlformats.org/officeDocument/2006/relationships/hyperlink" Target="https://ekes.jp" TargetMode="Externa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44</xdr:col>
      <xdr:colOff>137795</xdr:colOff>
      <xdr:row>16</xdr:row>
      <xdr:rowOff>257175</xdr:rowOff>
    </xdr:from>
    <xdr:ext cx="9917430" cy="4511040"/>
    <xdr:sp macro="" textlink="">
      <xdr:nvSpPr>
        <xdr:cNvPr id="3" name="吹き出し: 四角形 2"/>
        <xdr:cNvSpPr/>
      </xdr:nvSpPr>
      <xdr:spPr>
        <a:xfrm>
          <a:off x="10723880" y="6029325"/>
          <a:ext cx="9917430" cy="4511040"/>
        </a:xfrm>
        <a:prstGeom prst="wedgeRectCallout">
          <a:avLst>
            <a:gd name="adj1" fmla="val -55922"/>
            <a:gd name="adj2" fmla="val 60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b="1">
              <a:solidFill>
                <a:srgbClr val="FF0000"/>
              </a:solidFill>
              <a:latin typeface="HGｺﾞｼｯｸM"/>
              <a:ea typeface="HGｺﾞｼｯｸM"/>
            </a:rPr>
            <a:t>・「明細書」、「見積書による算出」</a:t>
          </a:r>
          <a:r>
            <a:rPr kumimoji="1" lang="ja-JP" altLang="en-US" sz="2000" b="1">
              <a:solidFill>
                <a:srgbClr val="FF0000"/>
              </a:solidFill>
              <a:latin typeface="HGｺﾞｼｯｸM"/>
              <a:ea typeface="HGｺﾞｼｯｸM"/>
            </a:rPr>
            <a:t>のシートを先に入力してください。</a:t>
          </a:r>
          <a:endParaRPr kumimoji="1" lang="en-US" altLang="ja-JP" sz="2000" b="1">
            <a:solidFill>
              <a:srgbClr val="FF0000"/>
            </a:solidFill>
            <a:latin typeface="HGｺﾞｼｯｸM"/>
            <a:ea typeface="HGｺﾞｼｯｸM"/>
          </a:endParaRPr>
        </a:p>
        <a:p>
          <a:pPr algn="l"/>
          <a:endParaRPr kumimoji="1" lang="en-US" altLang="ja-JP" sz="2000">
            <a:solidFill>
              <a:srgbClr val="FF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（a）「 明細書」で算出された建材ごとの補助対象経費合計が自動計算で転記されます。</a:t>
          </a:r>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　明細書が複数枚になる場合は、建材ごとの明細書の合計が自動で転記</a:t>
          </a:r>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　されます。</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（b）「見積書による算出」で算出された補助対象経費が自動計算で転記されます。</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・（a）と（b）を比較していずれか低い額が、（A）に自動計算で転記されます。</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
          </a:r>
          <a:r>
            <a:rPr kumimoji="1" lang="ja-JP" altLang="en-US" sz="2000">
              <a:solidFill>
                <a:sysClr val="windowText" lastClr="000000"/>
              </a:solidFill>
              <a:latin typeface="HGｺﾞｼｯｸM"/>
              <a:ea typeface="HGｺﾞｼｯｸM"/>
            </a:rPr>
            <a:t>・ 市内建設事業者の場合、（Ｂ）の額に（Ｃ）の額が加算され、補助金交付申請額（Ｄ）に</a:t>
          </a:r>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　自動計算されます。</a:t>
          </a:r>
          <a:endParaRPr kumimoji="1" lang="en-US" altLang="ja-JP" sz="2000">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44</xdr:col>
      <xdr:colOff>61595</xdr:colOff>
      <xdr:row>3</xdr:row>
      <xdr:rowOff>144780</xdr:rowOff>
    </xdr:from>
    <xdr:ext cx="9784715" cy="1979295"/>
    <xdr:sp macro="" textlink="">
      <xdr:nvSpPr>
        <xdr:cNvPr id="10" name="吹き出し: 四角形 10"/>
        <xdr:cNvSpPr/>
      </xdr:nvSpPr>
      <xdr:spPr>
        <a:xfrm>
          <a:off x="10647680" y="1135380"/>
          <a:ext cx="9784715" cy="1979295"/>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・所在地「区分」のリストから、「登別市内」又は</a:t>
          </a:r>
          <a:r>
            <a:rPr kumimoji="1" lang="ja-JP" altLang="en-US" sz="2000">
              <a:solidFill>
                <a:srgbClr val="FF0000"/>
              </a:solidFill>
              <a:latin typeface="HGｺﾞｼｯｸM"/>
              <a:ea typeface="HGｺﾞｼｯｸM"/>
            </a:rPr>
            <a:t>「登別市外」を選択してください。</a:t>
          </a:r>
          <a:endParaRPr kumimoji="1" lang="en-US" altLang="ja-JP" sz="2000">
            <a:solidFill>
              <a:srgbClr val="FF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（所在地　：　本社又は支社、支店、営業所等の事務所の所在地）</a:t>
          </a:r>
          <a:endParaRPr kumimoji="1" lang="en-US" altLang="ja-JP" sz="2000">
            <a:solidFill>
              <a:srgbClr val="FF0000"/>
            </a:solidFill>
            <a:latin typeface="HGｺﾞｼｯｸM"/>
            <a:ea typeface="HGｺﾞｼｯｸM"/>
          </a:endParaRPr>
        </a:p>
        <a:p>
          <a:pPr algn="l"/>
          <a:endParaRPr kumimoji="1" lang="en-US" altLang="ja-JP" sz="2000">
            <a:solidFill>
              <a:srgbClr val="FF0000"/>
            </a:solidFill>
            <a:latin typeface="HGｺﾞｼｯｸM"/>
            <a:ea typeface="HGｺﾞｼｯｸM"/>
          </a:endParaRPr>
        </a:p>
        <a:p>
          <a:pPr algn="l"/>
          <a:r>
            <a:rPr kumimoji="1" lang="ja-JP" altLang="en-US" sz="2000">
              <a:solidFill>
                <a:srgbClr val="FF0000"/>
              </a:solidFill>
              <a:latin typeface="HGｺﾞｼｯｸM"/>
              <a:ea typeface="HGｺﾞｼｯｸM"/>
            </a:rPr>
            <a:t>※「名称」、「所在地」は登別市既存住宅断熱改修促進補助金交付申請書の内容と一致</a:t>
          </a:r>
          <a:endParaRPr kumimoji="1" lang="en-US" altLang="ja-JP" sz="2000">
            <a:solidFill>
              <a:srgbClr val="FF0000"/>
            </a:solidFill>
            <a:latin typeface="HGｺﾞｼｯｸM"/>
            <a:ea typeface="HGｺﾞｼｯｸM"/>
          </a:endParaRPr>
        </a:p>
        <a:p>
          <a:pPr algn="l"/>
          <a:r>
            <a:rPr kumimoji="1" lang="ja-JP" altLang="en-US" sz="2000">
              <a:solidFill>
                <a:srgbClr val="FF0000"/>
              </a:solidFill>
              <a:latin typeface="HGｺﾞｼｯｸM"/>
              <a:ea typeface="HGｺﾞｼｯｸM"/>
            </a:rPr>
            <a:t>　させてください。</a:t>
          </a:r>
          <a:endParaRPr kumimoji="1" lang="en-US" altLang="ja-JP" sz="2000">
            <a:solidFill>
              <a:srgbClr val="FF0000"/>
            </a:solidFill>
            <a:latin typeface="HGｺﾞｼｯｸM"/>
            <a:ea typeface="HGｺﾞｼｯｸM"/>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57</xdr:col>
      <xdr:colOff>145415</xdr:colOff>
      <xdr:row>10</xdr:row>
      <xdr:rowOff>66040</xdr:rowOff>
    </xdr:from>
    <xdr:ext cx="9898380" cy="2456180"/>
    <xdr:sp macro="" textlink="">
      <xdr:nvSpPr>
        <xdr:cNvPr id="2" name="吹き出し: 四角形 1"/>
        <xdr:cNvSpPr/>
      </xdr:nvSpPr>
      <xdr:spPr>
        <a:xfrm>
          <a:off x="14366240" y="2797810"/>
          <a:ext cx="9898380" cy="2456180"/>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ysClr val="windowText" lastClr="000000"/>
              </a:solidFill>
              <a:latin typeface="HGｺﾞｼｯｸM"/>
              <a:ea typeface="HGｺﾞｼｯｸM"/>
            </a:rPr>
            <a:t>・使用する窓製品の情報を入力してください。</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・窓番号は提出書類の平面図の番号と合わせてください。</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・登録番号、メーカー名、製品名は財団の専用ページ（</a:t>
          </a:r>
          <a:r>
            <a:rPr kumimoji="1" lang="en-US" altLang="ja-JP" sz="2000">
              <a:solidFill>
                <a:sysClr val="windowText" lastClr="000000"/>
              </a:solidFill>
              <a:latin typeface="HGｺﾞｼｯｸM"/>
              <a:ea typeface="HGｺﾞｼｯｸM"/>
            </a:rPr>
            <a:t>※</a:t>
          </a:r>
          <a:r>
            <a:rPr kumimoji="1" lang="ja-JP" altLang="en-US" sz="2000">
              <a:solidFill>
                <a:sysClr val="windowText" lastClr="000000"/>
              </a:solidFill>
              <a:latin typeface="HGｺﾞｼｯｸM"/>
              <a:ea typeface="HGｺﾞｼｯｸM"/>
            </a:rPr>
            <a:t>１）</a:t>
          </a:r>
        </a:p>
        <a:p>
          <a:pPr algn="l"/>
          <a:r>
            <a:rPr kumimoji="1" lang="ja-JP" altLang="en-US" sz="2000">
              <a:solidFill>
                <a:sysClr val="windowText" lastClr="000000"/>
              </a:solidFill>
              <a:latin typeface="HGｺﾞｼｯｸM"/>
              <a:ea typeface="HGｺﾞｼｯｸM"/>
            </a:rPr>
            <a:t>　で公開されている「補助対象製品一覧」を参照の上、入力してください。</a:t>
          </a:r>
        </a:p>
      </xdr:txBody>
    </xdr:sp>
    <xdr:clientData/>
  </xdr:oneCellAnchor>
  <xdr:oneCellAnchor>
    <xdr:from xmlns:xdr="http://schemas.openxmlformats.org/drawingml/2006/spreadsheetDrawing">
      <xdr:col>58</xdr:col>
      <xdr:colOff>40640</xdr:colOff>
      <xdr:row>41</xdr:row>
      <xdr:rowOff>197485</xdr:rowOff>
    </xdr:from>
    <xdr:ext cx="9898380" cy="2262505"/>
    <xdr:sp macro="" textlink="">
      <xdr:nvSpPr>
        <xdr:cNvPr id="3" name="吹き出し: 四角形 2"/>
        <xdr:cNvSpPr/>
      </xdr:nvSpPr>
      <xdr:spPr>
        <a:xfrm>
          <a:off x="14509750" y="13863955"/>
          <a:ext cx="9898380" cy="2262505"/>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ysClr val="windowText" lastClr="000000"/>
              </a:solidFill>
              <a:latin typeface="HGｺﾞｼｯｸM"/>
              <a:ea typeface="HGｺﾞｼｯｸM"/>
            </a:rPr>
            <a:t>・使用する窓製品の情報を入力してください。</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・窓番号は提出書類の平面図の窓番号と合わせてください。</a:t>
          </a:r>
          <a:endParaRPr kumimoji="1" lang="en-US" altLang="ja-JP" sz="2000">
            <a:solidFill>
              <a:sysClr val="windowText" lastClr="000000"/>
            </a:solidFill>
            <a:latin typeface="HGｺﾞｼｯｸM"/>
            <a:ea typeface="HGｺﾞｼｯｸM"/>
          </a:endParaRPr>
        </a:p>
        <a:p>
          <a:pPr algn="l"/>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・登録番号、メーカー名、製品名は財団の専用ページ（</a:t>
          </a:r>
          <a:r>
            <a:rPr kumimoji="1" lang="en-US" altLang="ja-JP" sz="2000">
              <a:solidFill>
                <a:sysClr val="windowText" lastClr="000000"/>
              </a:solidFill>
              <a:latin typeface="HGｺﾞｼｯｸM"/>
              <a:ea typeface="HGｺﾞｼｯｸM"/>
            </a:rPr>
            <a:t>※</a:t>
          </a:r>
          <a:r>
            <a:rPr kumimoji="1" lang="ja-JP" altLang="en-US" sz="2000">
              <a:solidFill>
                <a:sysClr val="windowText" lastClr="000000"/>
              </a:solidFill>
              <a:latin typeface="HGｺﾞｼｯｸM"/>
              <a:ea typeface="HGｺﾞｼｯｸM"/>
            </a:rPr>
            <a:t>１）で</a:t>
          </a:r>
        </a:p>
        <a:p>
          <a:pPr algn="l"/>
          <a:r>
            <a:rPr kumimoji="1" lang="ja-JP" altLang="en-US" sz="2000">
              <a:solidFill>
                <a:sysClr val="windowText" lastClr="000000"/>
              </a:solidFill>
              <a:latin typeface="HGｺﾞｼｯｸM"/>
              <a:ea typeface="HGｺﾞｼｯｸM"/>
            </a:rPr>
            <a:t>　公開されている「補助対象製品一覧」を参照の上、入力してください。</a:t>
          </a:r>
        </a:p>
      </xdr:txBody>
    </xdr:sp>
    <xdr:clientData/>
  </xdr:oneCellAnchor>
  <xdr:twoCellAnchor>
    <xdr:from xmlns:xdr="http://schemas.openxmlformats.org/drawingml/2006/spreadsheetDrawing">
      <xdr:col>57</xdr:col>
      <xdr:colOff>71755</xdr:colOff>
      <xdr:row>3</xdr:row>
      <xdr:rowOff>241935</xdr:rowOff>
    </xdr:from>
    <xdr:to xmlns:xdr="http://schemas.openxmlformats.org/drawingml/2006/spreadsheetDrawing">
      <xdr:col>89</xdr:col>
      <xdr:colOff>594995</xdr:colOff>
      <xdr:row>8</xdr:row>
      <xdr:rowOff>212090</xdr:rowOff>
    </xdr:to>
    <xdr:sp macro="" textlink="">
      <xdr:nvSpPr>
        <xdr:cNvPr id="4" name="正方形/長方形 3"/>
        <xdr:cNvSpPr/>
      </xdr:nvSpPr>
      <xdr:spPr>
        <a:xfrm>
          <a:off x="14292580" y="1118235"/>
          <a:ext cx="9944100" cy="122555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a:ea typeface="HGｺﾞｼｯｸM"/>
            </a:rPr>
            <a:t>行が足りない場合は、</a:t>
          </a:r>
          <a:r>
            <a:rPr kumimoji="1" lang="ja-JP" altLang="en-US" sz="2000" b="1" u="sng">
              <a:solidFill>
                <a:sysClr val="windowText" lastClr="000000"/>
              </a:solidFill>
              <a:latin typeface="HGｺﾞｼｯｸM"/>
              <a:ea typeface="HGｺﾞｼｯｸM"/>
            </a:rPr>
            <a:t>シートをコピーして</a:t>
          </a:r>
          <a:r>
            <a:rPr kumimoji="1" lang="ja-JP" altLang="en-US" sz="2000">
              <a:solidFill>
                <a:sysClr val="windowText" lastClr="000000"/>
              </a:solidFill>
              <a:latin typeface="HGｺﾞｼｯｸM"/>
              <a:ea typeface="HGｺﾞｼｯｸM"/>
            </a:rPr>
            <a:t>作成してください。</a:t>
          </a:r>
          <a:endParaRPr kumimoji="1" lang="en-US" altLang="ja-JP" sz="2000">
            <a:solidFill>
              <a:sysClr val="windowText" lastClr="000000"/>
            </a:solidFill>
            <a:latin typeface="HGｺﾞｼｯｸM"/>
            <a:ea typeface="HGｺﾞｼｯｸM"/>
          </a:endParaRPr>
        </a:p>
        <a:p>
          <a:pPr algn="l"/>
          <a:r>
            <a:rPr kumimoji="1" lang="en-US" altLang="ja-JP" sz="2000">
              <a:solidFill>
                <a:sysClr val="windowText" lastClr="000000"/>
              </a:solidFill>
              <a:latin typeface="HGｺﾞｼｯｸM"/>
              <a:ea typeface="HGｺﾞｼｯｸM"/>
            </a:rPr>
            <a:t>※</a:t>
          </a:r>
          <a:r>
            <a:rPr kumimoji="1" lang="ja-JP" altLang="en-US" sz="2000">
              <a:solidFill>
                <a:sysClr val="windowText" lastClr="000000"/>
              </a:solidFill>
              <a:latin typeface="HGｺﾞｼｯｸM"/>
              <a:ea typeface="HGｺﾞｼｯｸM"/>
            </a:rPr>
            <a:t>行の挿入はできません。</a:t>
          </a:r>
          <a:endParaRPr kumimoji="1" lang="en-US" altLang="ja-JP" sz="2000">
            <a:solidFill>
              <a:sysClr val="windowText" lastClr="000000"/>
            </a:solidFill>
            <a:latin typeface="HGｺﾞｼｯｸM"/>
            <a:ea typeface="HGｺﾞｼｯｸM"/>
          </a:endParaRPr>
        </a:p>
      </xdr:txBody>
    </xdr:sp>
    <xdr:clientData/>
  </xdr:twoCellAnchor>
  <xdr:oneCellAnchor>
    <xdr:from xmlns:xdr="http://schemas.openxmlformats.org/drawingml/2006/spreadsheetDrawing">
      <xdr:col>57</xdr:col>
      <xdr:colOff>55245</xdr:colOff>
      <xdr:row>61</xdr:row>
      <xdr:rowOff>126365</xdr:rowOff>
    </xdr:from>
    <xdr:ext cx="9900285" cy="664210"/>
    <xdr:sp macro="" textlink="">
      <xdr:nvSpPr>
        <xdr:cNvPr id="5" name="吹き出し: 四角形 4"/>
        <xdr:cNvSpPr/>
      </xdr:nvSpPr>
      <xdr:spPr>
        <a:xfrm>
          <a:off x="14276070" y="21060410"/>
          <a:ext cx="9900285" cy="664210"/>
        </a:xfrm>
        <a:prstGeom prst="wedgeRectCallout">
          <a:avLst>
            <a:gd name="adj1" fmla="val -5365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ysClr val="windowText" lastClr="000000"/>
              </a:solidFill>
              <a:latin typeface="HGｺﾞｼｯｸM"/>
              <a:ea typeface="HGｺﾞｼｯｸM"/>
            </a:rPr>
            <a:t>・補助対象経費は上記の明細書をもとに自動計算されます。</a:t>
          </a:r>
        </a:p>
      </xdr:txBody>
    </xdr:sp>
    <xdr:clientData/>
  </xdr:oneCellAnchor>
  <xdr:oneCellAnchor>
    <xdr:from xmlns:xdr="http://schemas.openxmlformats.org/drawingml/2006/spreadsheetDrawing">
      <xdr:col>58</xdr:col>
      <xdr:colOff>38100</xdr:colOff>
      <xdr:row>17</xdr:row>
      <xdr:rowOff>270510</xdr:rowOff>
    </xdr:from>
    <xdr:ext cx="9891395" cy="758825"/>
    <xdr:sp macro="" textlink="">
      <xdr:nvSpPr>
        <xdr:cNvPr id="7" name="正方形/長方形 6">
          <a:hlinkClick xmlns:r="http://schemas.openxmlformats.org/officeDocument/2006/relationships" r:id="rId1"/>
        </xdr:cNvPr>
        <xdr:cNvSpPr/>
      </xdr:nvSpPr>
      <xdr:spPr>
        <a:xfrm>
          <a:off x="14507210" y="5669280"/>
          <a:ext cx="9891395" cy="75882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a:ea typeface="HGｺﾞｼｯｸM"/>
            </a:rPr>
            <a:t>　</a:t>
          </a:r>
          <a:r>
            <a:rPr kumimoji="1" lang="en-US" altLang="ja-JP" sz="2000">
              <a:solidFill>
                <a:sysClr val="windowText" lastClr="000000"/>
              </a:solidFill>
              <a:latin typeface="HGｺﾞｼｯｸM"/>
              <a:ea typeface="HGｺﾞｼｯｸM"/>
            </a:rPr>
            <a:t>※</a:t>
          </a:r>
          <a:r>
            <a:rPr kumimoji="1" lang="ja-JP" altLang="en-US" sz="2000">
              <a:solidFill>
                <a:sysClr val="windowText" lastClr="000000"/>
              </a:solidFill>
              <a:latin typeface="HGｺﾞｼｯｸM"/>
              <a:ea typeface="HGｺﾞｼｯｸM"/>
            </a:rPr>
            <a:t>１「補助対象製品一覧」（財団の専用ページ）</a:t>
          </a:r>
          <a:endParaRPr kumimoji="1" lang="en-US" altLang="ja-JP" sz="2000">
            <a:solidFill>
              <a:sysClr val="windowText" lastClr="000000"/>
            </a:solidFill>
            <a:latin typeface="HGｺﾞｼｯｸM"/>
            <a:ea typeface="HGｺﾞｼｯｸM"/>
          </a:endParaRPr>
        </a:p>
        <a:p>
          <a:pPr algn="l"/>
          <a:r>
            <a:rPr kumimoji="1" lang="ja-JP" altLang="en-US" sz="1500">
              <a:solidFill>
                <a:sysClr val="windowText" lastClr="000000"/>
              </a:solidFill>
              <a:latin typeface="HGｺﾞｼｯｸM"/>
              <a:ea typeface="HGｺﾞｼｯｸM"/>
            </a:rPr>
            <a:t>　</a:t>
          </a:r>
          <a:r>
            <a:rPr kumimoji="1" lang="en-US" altLang="ja-JP" sz="2000">
              <a:solidFill>
                <a:sysClr val="windowText" lastClr="000000"/>
              </a:solidFill>
              <a:latin typeface="HGｺﾞｼｯｸM"/>
              <a:ea typeface="HGｺﾞｼｯｸM"/>
            </a:rPr>
            <a:t>https://ekes.jp</a:t>
          </a:r>
          <a:endParaRPr kumimoji="1" lang="en-US" altLang="ja-JP" sz="1500">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58</xdr:col>
      <xdr:colOff>13970</xdr:colOff>
      <xdr:row>48</xdr:row>
      <xdr:rowOff>28575</xdr:rowOff>
    </xdr:from>
    <xdr:ext cx="9900285" cy="758825"/>
    <xdr:sp macro="" textlink="">
      <xdr:nvSpPr>
        <xdr:cNvPr id="8" name="正方形/長方形 7">
          <a:hlinkClick xmlns:r="http://schemas.openxmlformats.org/officeDocument/2006/relationships" r:id="rId2"/>
        </xdr:cNvPr>
        <xdr:cNvSpPr/>
      </xdr:nvSpPr>
      <xdr:spPr>
        <a:xfrm>
          <a:off x="14483080" y="16342995"/>
          <a:ext cx="9900285" cy="75882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a:ea typeface="HGｺﾞｼｯｸM"/>
            </a:rPr>
            <a:t>　</a:t>
          </a:r>
          <a:r>
            <a:rPr kumimoji="1" lang="en-US" altLang="ja-JP" sz="2000">
              <a:solidFill>
                <a:sysClr val="windowText" lastClr="000000"/>
              </a:solidFill>
              <a:latin typeface="HGｺﾞｼｯｸM"/>
              <a:ea typeface="HGｺﾞｼｯｸM"/>
            </a:rPr>
            <a:t>※</a:t>
          </a:r>
          <a:r>
            <a:rPr kumimoji="1" lang="ja-JP" altLang="en-US" sz="2000">
              <a:solidFill>
                <a:sysClr val="windowText" lastClr="000000"/>
              </a:solidFill>
              <a:latin typeface="HGｺﾞｼｯｸM"/>
              <a:ea typeface="HGｺﾞｼｯｸM"/>
            </a:rPr>
            <a:t>１「補助対象製品一覧」（財団の専用ページ）</a:t>
          </a:r>
          <a:endParaRPr kumimoji="1" lang="en-US" altLang="ja-JP" sz="2000">
            <a:solidFill>
              <a:sysClr val="windowText" lastClr="000000"/>
            </a:solidFill>
            <a:latin typeface="HGｺﾞｼｯｸM"/>
            <a:ea typeface="HGｺﾞｼｯｸM"/>
          </a:endParaRPr>
        </a:p>
        <a:p>
          <a:pPr algn="l"/>
          <a:r>
            <a:rPr kumimoji="1" lang="ja-JP" altLang="en-US" sz="1500">
              <a:solidFill>
                <a:sysClr val="windowText" lastClr="000000"/>
              </a:solidFill>
              <a:latin typeface="HGｺﾞｼｯｸM"/>
              <a:ea typeface="HGｺﾞｼｯｸM"/>
            </a:rPr>
            <a:t>　</a:t>
          </a:r>
          <a:r>
            <a:rPr kumimoji="1" lang="en-US" altLang="ja-JP" sz="2000">
              <a:solidFill>
                <a:sysClr val="windowText" lastClr="000000"/>
              </a:solidFill>
              <a:latin typeface="HGｺﾞｼｯｸM"/>
              <a:ea typeface="HGｺﾞｼｯｸM"/>
            </a:rPr>
            <a:t>https://ekes.jp</a:t>
          </a:r>
          <a:endParaRPr kumimoji="1" lang="en-US" altLang="ja-JP" sz="1500">
            <a:solidFill>
              <a:sysClr val="windowText" lastClr="000000"/>
            </a:solidFill>
            <a:latin typeface="HGｺﾞｼｯｸM"/>
            <a:ea typeface="HGｺﾞｼｯｸM"/>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45</xdr:col>
      <xdr:colOff>126365</xdr:colOff>
      <xdr:row>12</xdr:row>
      <xdr:rowOff>386080</xdr:rowOff>
    </xdr:from>
    <xdr:ext cx="12578715" cy="1142365"/>
    <xdr:sp macro="" textlink="">
      <xdr:nvSpPr>
        <xdr:cNvPr id="3" name="吹き出し: 四角形 3"/>
        <xdr:cNvSpPr/>
      </xdr:nvSpPr>
      <xdr:spPr>
        <a:xfrm>
          <a:off x="11535410" y="4970145"/>
          <a:ext cx="12578715" cy="1142365"/>
        </a:xfrm>
        <a:prstGeom prst="wedgeRectCallout">
          <a:avLst>
            <a:gd name="adj1" fmla="val -57084"/>
            <a:gd name="adj2" fmla="val 1460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ysClr val="windowText" lastClr="000000"/>
              </a:solidFill>
              <a:latin typeface="HGｺﾞｼｯｸM"/>
              <a:ea typeface="HGｺﾞｼｯｸM"/>
            </a:rPr>
            <a:t>・玄関ドアの補助対象経費は、製品購入、据え付け及び工事等の改修に要する経費で、</a:t>
          </a:r>
          <a:r>
            <a:rPr kumimoji="1" lang="ja-JP" altLang="en-US" sz="2000">
              <a:solidFill>
                <a:sysClr val="windowText" lastClr="000000"/>
              </a:solidFill>
              <a:latin typeface="HGｺﾞｼｯｸM"/>
              <a:ea typeface="HGｺﾞｼｯｸM"/>
            </a:rPr>
            <a:t>上限は</a:t>
          </a:r>
          <a:r>
            <a:rPr kumimoji="1" lang="ja-JP" altLang="en-US" sz="2000">
              <a:solidFill>
                <a:sysClr val="windowText" lastClr="000000"/>
              </a:solidFill>
              <a:latin typeface="HGｺﾞｼｯｸM"/>
              <a:ea typeface="HGｺﾞｼｯｸM"/>
            </a:rPr>
            <a:t>１５０，０００円です。</a:t>
          </a:r>
          <a:endParaRPr kumimoji="1" lang="ja-JP" altLang="en-US"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　改修前の玄関ドアの撤去に係る工事費、処分費、運搬費等は除きます。）</a:t>
          </a:r>
          <a:endParaRPr kumimoji="1" lang="ja-JP" altLang="en-US" sz="2000">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44</xdr:col>
      <xdr:colOff>248285</xdr:colOff>
      <xdr:row>8</xdr:row>
      <xdr:rowOff>33655</xdr:rowOff>
    </xdr:from>
    <xdr:ext cx="12017375" cy="1041400"/>
    <xdr:sp macro="" textlink="">
      <xdr:nvSpPr>
        <xdr:cNvPr id="5" name="吹き出し: 四角形 6"/>
        <xdr:cNvSpPr/>
      </xdr:nvSpPr>
      <xdr:spPr>
        <a:xfrm>
          <a:off x="11409045" y="2769870"/>
          <a:ext cx="12017375" cy="1041400"/>
        </a:xfrm>
        <a:prstGeom prst="wedgeRectCallout">
          <a:avLst>
            <a:gd name="adj1" fmla="val -55093"/>
            <a:gd name="adj2" fmla="val 2985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ysClr val="windowText" lastClr="000000"/>
              </a:solidFill>
              <a:latin typeface="HGｺﾞｼｯｸM"/>
              <a:ea typeface="HGｺﾞｼｯｸM"/>
            </a:rPr>
            <a:t>・本体型番は戸（ドア本体）の形状やデザインが確認できる番号を入力してください。</a:t>
          </a:r>
          <a:endParaRPr kumimoji="1" lang="en-US" altLang="ja-JP" sz="2000">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45</xdr:col>
      <xdr:colOff>16510</xdr:colOff>
      <xdr:row>4</xdr:row>
      <xdr:rowOff>32385</xdr:rowOff>
    </xdr:from>
    <xdr:ext cx="12002135" cy="1052195"/>
    <xdr:sp macro="" textlink="">
      <xdr:nvSpPr>
        <xdr:cNvPr id="6" name="吹き出し: 四角形 5"/>
        <xdr:cNvSpPr/>
      </xdr:nvSpPr>
      <xdr:spPr>
        <a:xfrm>
          <a:off x="11425555" y="1158875"/>
          <a:ext cx="12002135" cy="1052195"/>
        </a:xfrm>
        <a:prstGeom prst="wedgeRectCallout">
          <a:avLst>
            <a:gd name="adj1" fmla="val -55683"/>
            <a:gd name="adj2" fmla="val 7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ysClr val="windowText" lastClr="000000"/>
              </a:solidFill>
              <a:latin typeface="HGｺﾞｼｯｸM"/>
              <a:ea typeface="HGｺﾞｼｯｸM"/>
            </a:rPr>
            <a:t>・玄関ドアは、窓の改修と同時に導入する場合のみ補助対象となります。</a:t>
          </a:r>
          <a:endParaRPr kumimoji="1" lang="en-US" altLang="ja-JP" sz="2000">
            <a:solidFill>
              <a:sysClr val="windowText" lastClr="000000"/>
            </a:solidFill>
            <a:latin typeface="HGｺﾞｼｯｸM"/>
            <a:ea typeface="HGｺﾞｼｯｸM"/>
          </a:endParaRPr>
        </a:p>
        <a:p>
          <a:pPr algn="l"/>
          <a:r>
            <a:rPr kumimoji="1" lang="ja-JP" altLang="en-US" sz="2000">
              <a:solidFill>
                <a:sysClr val="windowText" lastClr="000000"/>
              </a:solidFill>
              <a:latin typeface="HGｺﾞｼｯｸM"/>
              <a:ea typeface="HGｺﾞｼｯｸM"/>
            </a:rPr>
            <a:t>・熱貫流率が４．７Ｗ／（㎡・Ｋ）以下であることが要件となります。</a:t>
          </a:r>
          <a:endParaRPr kumimoji="1" lang="en-US" altLang="ja-JP" sz="2000">
            <a:solidFill>
              <a:sysClr val="windowText" lastClr="000000"/>
            </a:solidFill>
            <a:latin typeface="HGｺﾞｼｯｸM"/>
            <a:ea typeface="HGｺﾞｼｯｸM"/>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44</xdr:col>
      <xdr:colOff>241300</xdr:colOff>
      <xdr:row>5</xdr:row>
      <xdr:rowOff>57150</xdr:rowOff>
    </xdr:from>
    <xdr:ext cx="10528935" cy="1592580"/>
    <xdr:sp macro="" textlink="">
      <xdr:nvSpPr>
        <xdr:cNvPr id="2" name="吹き出し: 四角形 2"/>
        <xdr:cNvSpPr/>
      </xdr:nvSpPr>
      <xdr:spPr>
        <a:xfrm>
          <a:off x="10835640" y="1400175"/>
          <a:ext cx="10528935" cy="1592580"/>
        </a:xfrm>
        <a:prstGeom prst="wedgeRectCallout">
          <a:avLst>
            <a:gd name="adj1" fmla="val -56118"/>
            <a:gd name="adj2" fmla="val 2646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・見積書を参照し、「高性能建材（窓、玄関ドア）」の【購入費＋工事費】を入力してください。</a:t>
          </a:r>
          <a:endParaRPr kumimoji="1" lang="en-US" altLang="ja-JP" sz="2000">
            <a:solidFill>
              <a:srgbClr val="FF0000"/>
            </a:solidFill>
            <a:latin typeface="HGｺﾞｼｯｸM"/>
            <a:ea typeface="HGｺﾞｼｯｸM"/>
          </a:endParaRPr>
        </a:p>
        <a:p>
          <a:pPr algn="l"/>
          <a:r>
            <a:rPr kumimoji="1" lang="ja-JP" altLang="en-US" sz="2000">
              <a:solidFill>
                <a:srgbClr val="FF0000"/>
              </a:solidFill>
              <a:latin typeface="HGｺﾞｼｯｸM"/>
              <a:ea typeface="HGｺﾞｼｯｸM"/>
            </a:rPr>
            <a:t>・玄関ドアを改修していない場合は空欄のままとしてください。</a:t>
          </a:r>
          <a:endParaRPr kumimoji="1" lang="en-US" altLang="ja-JP" sz="2000">
            <a:solidFill>
              <a:srgbClr val="FF0000"/>
            </a:solidFill>
            <a:latin typeface="HGｺﾞｼｯｸM"/>
            <a:ea typeface="HGｺﾞｼｯｸM"/>
          </a:endParaRPr>
        </a:p>
        <a:p>
          <a:pPr algn="l"/>
          <a:endParaRPr kumimoji="1" lang="en-US" altLang="ja-JP" sz="2000">
            <a:solidFill>
              <a:srgbClr val="FF0000"/>
            </a:solidFill>
            <a:latin typeface="HGｺﾞｼｯｸM"/>
            <a:ea typeface="HGｺﾞｼｯｸM"/>
          </a:endParaRPr>
        </a:p>
        <a:p>
          <a:pPr algn="l"/>
          <a:r>
            <a:rPr kumimoji="1" lang="ja-JP" altLang="en-US" sz="2000" u="sng">
              <a:solidFill>
                <a:srgbClr val="FF0000"/>
              </a:solidFill>
              <a:latin typeface="HGｺﾞｼｯｸM"/>
              <a:ea typeface="HGｺﾞｼｯｸM"/>
            </a:rPr>
            <a:t>　※ただし、既設の窓、玄関ドアの撤去に係る工事費、処分費、運搬費等は含めなでください。</a:t>
          </a:r>
          <a:endParaRPr kumimoji="1" lang="en-US" altLang="ja-JP" sz="2000" u="sng">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43</xdr:col>
      <xdr:colOff>146050</xdr:colOff>
      <xdr:row>8</xdr:row>
      <xdr:rowOff>57150</xdr:rowOff>
    </xdr:from>
    <xdr:ext cx="10543540" cy="749935"/>
    <xdr:sp macro="" textlink="">
      <xdr:nvSpPr>
        <xdr:cNvPr id="6" name="吹き出し: 四角形 6"/>
        <xdr:cNvSpPr/>
      </xdr:nvSpPr>
      <xdr:spPr>
        <a:xfrm>
          <a:off x="10492105" y="3371850"/>
          <a:ext cx="10543540" cy="749935"/>
        </a:xfrm>
        <a:prstGeom prst="wedgeRectCallout">
          <a:avLst>
            <a:gd name="adj1" fmla="val -55353"/>
            <a:gd name="adj2" fmla="val -22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・見積書の合計額から、（a）（b</a:t>
          </a:r>
          <a:r>
            <a:rPr kumimoji="1" lang="ja-JP" altLang="en-US" sz="2000">
              <a:solidFill>
                <a:srgbClr val="FF0000"/>
              </a:solidFill>
              <a:latin typeface="HGｺﾞｼｯｸM"/>
              <a:ea typeface="HGｺﾞｼｯｸM"/>
            </a:rPr>
            <a:t>）</a:t>
          </a:r>
          <a:r>
            <a:rPr kumimoji="1" lang="ja-JP" altLang="en-US" sz="2000">
              <a:solidFill>
                <a:srgbClr val="FF0000"/>
              </a:solidFill>
              <a:latin typeface="HGｺﾞｼｯｸM"/>
              <a:ea typeface="HGｺﾞｼｯｸM"/>
            </a:rPr>
            <a:t>の額、諸経費、消費税を除いた額を入力してください。</a:t>
          </a:r>
          <a:endParaRPr kumimoji="1" lang="en-US" altLang="ja-JP" sz="2000" u="sng">
            <a:solidFill>
              <a:sysClr val="windowText" lastClr="000000"/>
            </a:solidFill>
            <a:latin typeface="HGｺﾞｼｯｸM"/>
            <a:ea typeface="HGｺﾞｼｯｸM"/>
          </a:endParaRPr>
        </a:p>
      </xdr:txBody>
    </xdr:sp>
    <xdr:clientData/>
  </xdr:oneCellAnchor>
  <xdr:oneCellAnchor>
    <xdr:from xmlns:xdr="http://schemas.openxmlformats.org/drawingml/2006/spreadsheetDrawing">
      <xdr:col>43</xdr:col>
      <xdr:colOff>139065</xdr:colOff>
      <xdr:row>9</xdr:row>
      <xdr:rowOff>237490</xdr:rowOff>
    </xdr:from>
    <xdr:ext cx="10543540" cy="749300"/>
    <xdr:sp macro="" textlink="">
      <xdr:nvSpPr>
        <xdr:cNvPr id="7" name="吹き出し: 四角形 7"/>
        <xdr:cNvSpPr/>
      </xdr:nvSpPr>
      <xdr:spPr>
        <a:xfrm>
          <a:off x="10485120" y="4247515"/>
          <a:ext cx="10543540" cy="749300"/>
        </a:xfrm>
        <a:prstGeom prst="wedgeRectCallout">
          <a:avLst>
            <a:gd name="adj1" fmla="val -55353"/>
            <a:gd name="adj2" fmla="val -22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2000">
              <a:solidFill>
                <a:srgbClr val="FF0000"/>
              </a:solidFill>
              <a:latin typeface="HGｺﾞｼｯｸM"/>
              <a:ea typeface="HGｺﾞｼｯｸM"/>
            </a:rPr>
            <a:t>・見積書に記載されている諸経費を入力してください。</a:t>
          </a:r>
          <a:endParaRPr kumimoji="1" lang="en-US" altLang="ja-JP" sz="2000" u="sng">
            <a:solidFill>
              <a:sysClr val="windowText" lastClr="000000"/>
            </a:solidFill>
            <a:latin typeface="HGｺﾞｼｯｸM"/>
            <a:ea typeface="HGｺﾞｼｯｸM"/>
          </a:endParaRPr>
        </a:p>
      </xdr:txBody>
    </xdr:sp>
    <xdr:clientData/>
  </xdr:oneCellAnchor>
  <xdr:twoCellAnchor>
    <xdr:from xmlns:xdr="http://schemas.openxmlformats.org/drawingml/2006/spreadsheetDrawing">
      <xdr:col>41</xdr:col>
      <xdr:colOff>130175</xdr:colOff>
      <xdr:row>6</xdr:row>
      <xdr:rowOff>0</xdr:rowOff>
    </xdr:from>
    <xdr:to xmlns:xdr="http://schemas.openxmlformats.org/drawingml/2006/spreadsheetDrawing">
      <xdr:col>42</xdr:col>
      <xdr:colOff>162560</xdr:colOff>
      <xdr:row>8</xdr:row>
      <xdr:rowOff>0</xdr:rowOff>
    </xdr:to>
    <xdr:sp macro="" textlink="">
      <xdr:nvSpPr>
        <xdr:cNvPr id="10" name="図形 9"/>
        <xdr:cNvSpPr/>
      </xdr:nvSpPr>
      <xdr:spPr>
        <a:xfrm>
          <a:off x="9979660" y="1924050"/>
          <a:ext cx="280670" cy="1390650"/>
        </a:xfrm>
        <a:prstGeom prst="rightBrace">
          <a:avLst/>
        </a:prstGeom>
        <a:noFill/>
        <a:ln w="1270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V32"/>
  <sheetViews>
    <sheetView tabSelected="1" view="pageBreakPreview" zoomScale="60" zoomScaleNormal="40" workbookViewId="0">
      <selection activeCell="X17" sqref="X17:AN17"/>
    </sheetView>
  </sheetViews>
  <sheetFormatPr defaultColWidth="9" defaultRowHeight="13.2"/>
  <cols>
    <col min="1" max="1" width="3.625" style="1" customWidth="1"/>
    <col min="2" max="38" width="3.5" style="1" customWidth="1"/>
    <col min="39" max="41" width="3.5" style="2" customWidth="1"/>
    <col min="42" max="42" width="3.5" style="3" customWidth="1"/>
    <col min="43" max="72" width="3.625" style="1" customWidth="1"/>
    <col min="73" max="16384" width="9" style="1"/>
  </cols>
  <sheetData>
    <row r="1" spans="1:48" s="4" customFormat="1" ht="18.75" customHeight="1">
      <c r="B1" s="11"/>
      <c r="C1" s="11"/>
    </row>
    <row r="2" spans="1:48" ht="35.25" customHeight="1">
      <c r="A2" s="8" t="s">
        <v>54</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01"/>
      <c r="AR2" s="108" t="s">
        <v>14</v>
      </c>
    </row>
    <row r="3" spans="1:48" s="1" customFormat="1" ht="24"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row>
    <row r="4" spans="1:48" s="5" customFormat="1" ht="30" customHeight="1">
      <c r="B4" s="13" t="s">
        <v>49</v>
      </c>
      <c r="C4" s="3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6"/>
      <c r="AR4" s="6"/>
    </row>
    <row r="5" spans="1:48" s="5" customFormat="1" ht="24" customHeight="1">
      <c r="B5" s="13"/>
      <c r="C5" s="3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48" s="5" customFormat="1" ht="30" customHeight="1">
      <c r="B6" s="14" t="s">
        <v>50</v>
      </c>
      <c r="C6" s="14"/>
      <c r="D6" s="14"/>
      <c r="E6" s="14"/>
      <c r="F6" s="14"/>
      <c r="G6" s="14"/>
      <c r="H6" s="14"/>
      <c r="I6" s="14"/>
      <c r="J6" s="14"/>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3"/>
      <c r="AP6" s="43"/>
      <c r="AQ6" s="105"/>
      <c r="AR6" s="6"/>
    </row>
    <row r="7" spans="1:48" s="5" customFormat="1" ht="24" customHeight="1">
      <c r="B7" s="13"/>
      <c r="C7" s="3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1:48" s="5" customFormat="1" ht="30" customHeight="1">
      <c r="B8" s="14" t="s">
        <v>10</v>
      </c>
      <c r="C8" s="14"/>
      <c r="D8" s="14"/>
      <c r="E8" s="14"/>
      <c r="F8" s="14"/>
      <c r="G8" s="14"/>
      <c r="H8" s="14"/>
      <c r="I8" s="43"/>
      <c r="J8" s="43"/>
      <c r="K8" s="47">
        <f>IF((O8="登別市内"),1,2)</f>
        <v>1</v>
      </c>
      <c r="L8" s="48" t="s">
        <v>51</v>
      </c>
      <c r="M8" s="49"/>
      <c r="N8" s="49"/>
      <c r="O8" s="53" t="s">
        <v>77</v>
      </c>
      <c r="P8" s="53"/>
      <c r="Q8" s="53"/>
      <c r="R8" s="53"/>
      <c r="S8" s="55"/>
      <c r="T8" s="56" t="s">
        <v>59</v>
      </c>
      <c r="U8" s="43"/>
      <c r="V8" s="43"/>
      <c r="W8" s="43"/>
      <c r="X8" s="43"/>
      <c r="Y8" s="43"/>
      <c r="Z8" s="43"/>
      <c r="AA8" s="43"/>
      <c r="AB8" s="43"/>
      <c r="AC8" s="43"/>
      <c r="AD8" s="43"/>
      <c r="AE8" s="43"/>
      <c r="AF8" s="43"/>
      <c r="AG8" s="43"/>
      <c r="AH8" s="43"/>
      <c r="AI8" s="43"/>
      <c r="AJ8" s="43"/>
      <c r="AK8" s="43"/>
      <c r="AL8" s="43"/>
      <c r="AM8" s="43"/>
      <c r="AN8" s="43"/>
      <c r="AO8" s="43"/>
      <c r="AP8" s="43"/>
      <c r="AQ8" s="6"/>
      <c r="AR8" s="6"/>
    </row>
    <row r="9" spans="1:48" s="5" customFormat="1" ht="21" customHeight="1">
      <c r="B9" s="15"/>
      <c r="C9" s="15"/>
      <c r="D9" s="6"/>
      <c r="E9" s="6"/>
      <c r="F9" s="6"/>
      <c r="G9" s="6"/>
      <c r="H9" s="6"/>
      <c r="I9" s="6"/>
      <c r="J9" s="6"/>
      <c r="S9" s="6"/>
      <c r="T9" s="6"/>
      <c r="U9" s="6"/>
      <c r="V9" s="6"/>
      <c r="W9" s="6"/>
      <c r="X9" s="6"/>
      <c r="Y9" s="6"/>
      <c r="Z9" s="6"/>
      <c r="AA9" s="6"/>
      <c r="AB9" s="6"/>
      <c r="AC9" s="6"/>
      <c r="AD9" s="6"/>
      <c r="AE9" s="6"/>
      <c r="AF9" s="6"/>
      <c r="AG9" s="6"/>
      <c r="AH9" s="6"/>
      <c r="AI9" s="6"/>
      <c r="AJ9" s="6"/>
      <c r="AK9" s="6"/>
      <c r="AM9" s="6"/>
      <c r="AN9" s="6"/>
      <c r="AO9" s="6"/>
      <c r="AP9" s="6"/>
      <c r="AQ9" s="6"/>
      <c r="AR9" s="6"/>
    </row>
    <row r="10" spans="1:48" s="5" customFormat="1" ht="30" customHeight="1">
      <c r="B10" s="16"/>
      <c r="C10" s="16"/>
      <c r="D10" s="43"/>
      <c r="E10" s="43"/>
      <c r="F10" s="43"/>
      <c r="G10" s="43"/>
      <c r="H10" s="43"/>
      <c r="I10" s="43"/>
      <c r="J10" s="43"/>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6"/>
      <c r="AP10" s="6"/>
      <c r="AQ10" s="6"/>
      <c r="AR10" s="6"/>
    </row>
    <row r="11" spans="1:48" s="5" customFormat="1" ht="36" customHeight="1">
      <c r="B11" s="17"/>
      <c r="C11" s="17"/>
      <c r="D11" s="43"/>
      <c r="E11" s="43"/>
      <c r="F11" s="43"/>
      <c r="G11" s="43"/>
      <c r="H11" s="43"/>
      <c r="I11" s="43"/>
      <c r="J11" s="43"/>
      <c r="K11" s="43"/>
      <c r="L11" s="43"/>
      <c r="M11" s="6"/>
      <c r="N11" s="51"/>
      <c r="O11" s="51"/>
      <c r="P11" s="51"/>
      <c r="Q11" s="51"/>
      <c r="R11" s="51"/>
      <c r="S11" s="51"/>
      <c r="T11" s="51"/>
      <c r="U11" s="51"/>
      <c r="V11" s="51"/>
      <c r="W11" s="51"/>
      <c r="X11" s="51"/>
      <c r="Y11" s="51"/>
      <c r="Z11" s="51"/>
      <c r="AA11" s="51"/>
      <c r="AB11" s="51"/>
      <c r="AC11" s="51"/>
      <c r="AD11" s="51"/>
      <c r="AE11" s="51"/>
      <c r="AF11" s="51"/>
      <c r="AG11" s="51"/>
      <c r="AH11" s="51"/>
      <c r="AI11" s="51"/>
      <c r="AJ11" s="6"/>
      <c r="AK11" s="6"/>
      <c r="AL11" s="82"/>
      <c r="AM11" s="83"/>
      <c r="AN11" s="83"/>
      <c r="AO11" s="95"/>
      <c r="AP11" s="95"/>
      <c r="AQ11" s="106"/>
      <c r="AR11" s="106"/>
      <c r="AS11" s="106"/>
      <c r="AT11" s="106"/>
      <c r="AU11" s="106"/>
      <c r="AV11" s="106"/>
    </row>
    <row r="12" spans="1:48" s="6" customFormat="1" ht="36" customHeight="1">
      <c r="A12" s="10"/>
      <c r="B12" s="18"/>
      <c r="C12" s="35"/>
      <c r="D12" s="35"/>
      <c r="E12" s="35"/>
      <c r="F12" s="35"/>
      <c r="G12" s="35"/>
      <c r="H12" s="35"/>
      <c r="I12" s="35"/>
      <c r="J12" s="35"/>
      <c r="K12" s="35"/>
      <c r="L12" s="35"/>
      <c r="M12" s="10"/>
      <c r="N12" s="52"/>
      <c r="O12" s="54"/>
      <c r="P12" s="54"/>
      <c r="Q12" s="54"/>
      <c r="R12" s="52"/>
      <c r="S12" s="52"/>
      <c r="T12" s="52"/>
      <c r="U12" s="52"/>
      <c r="V12" s="52"/>
      <c r="W12" s="52"/>
      <c r="X12" s="52"/>
      <c r="Y12" s="52"/>
      <c r="Z12" s="52"/>
      <c r="AA12" s="52"/>
      <c r="AB12" s="52"/>
      <c r="AC12" s="52"/>
      <c r="AD12" s="52"/>
      <c r="AE12" s="52"/>
      <c r="AF12" s="52"/>
      <c r="AG12" s="52"/>
      <c r="AH12" s="52"/>
      <c r="AI12" s="52"/>
      <c r="AJ12" s="80"/>
      <c r="AK12" s="80"/>
      <c r="AL12" s="52"/>
      <c r="AM12" s="80"/>
      <c r="AN12" s="80"/>
      <c r="AO12" s="80"/>
      <c r="AP12" s="80"/>
      <c r="AQ12" s="107"/>
    </row>
    <row r="13" spans="1:48" ht="30" customHeight="1">
      <c r="B13" s="13" t="s">
        <v>13</v>
      </c>
      <c r="C13" s="13"/>
      <c r="D13" s="44"/>
      <c r="E13" s="44"/>
      <c r="F13" s="44"/>
      <c r="G13" s="44"/>
      <c r="H13" s="44"/>
      <c r="I13" s="44"/>
      <c r="J13" s="44"/>
      <c r="K13" s="44"/>
      <c r="L13" s="44"/>
      <c r="AM13" s="84"/>
      <c r="AN13" s="84"/>
      <c r="AO13" s="84"/>
      <c r="AP13" s="81"/>
    </row>
    <row r="14" spans="1:48" ht="36.75" customHeight="1">
      <c r="B14" s="19" t="s">
        <v>72</v>
      </c>
      <c r="C14" s="36"/>
      <c r="S14" s="3"/>
      <c r="T14" s="3"/>
      <c r="U14" s="3"/>
      <c r="V14" s="3"/>
      <c r="W14" s="3"/>
      <c r="X14" s="3"/>
      <c r="Y14" s="3"/>
      <c r="Z14" s="3"/>
      <c r="AA14" s="3"/>
      <c r="AB14" s="3"/>
      <c r="AC14" s="3"/>
      <c r="AD14" s="3"/>
      <c r="AE14" s="3"/>
      <c r="AF14" s="3"/>
      <c r="AG14" s="3"/>
      <c r="AH14" s="3"/>
      <c r="AI14" s="3"/>
      <c r="AJ14" s="3"/>
      <c r="AK14" s="81"/>
      <c r="AM14" s="1"/>
      <c r="AN14" s="1"/>
      <c r="AO14" s="1"/>
    </row>
    <row r="15" spans="1:48" ht="30.75" customHeight="1">
      <c r="B15" s="20" t="s">
        <v>73</v>
      </c>
      <c r="C15" s="21"/>
      <c r="AM15" s="84"/>
      <c r="AN15" s="90"/>
      <c r="AO15" s="90"/>
      <c r="AP15" s="102"/>
      <c r="AR15" s="96"/>
    </row>
    <row r="16" spans="1:48" ht="18" customHeight="1">
      <c r="B16" s="21"/>
      <c r="C16" s="21"/>
      <c r="AM16" s="84"/>
      <c r="AN16" s="90"/>
      <c r="AO16" s="90"/>
      <c r="AP16" s="102"/>
      <c r="AR16" s="96"/>
    </row>
    <row r="17" spans="2:42" ht="45.75" customHeight="1">
      <c r="B17" s="22" t="s">
        <v>76</v>
      </c>
      <c r="C17" s="37"/>
      <c r="D17" s="37"/>
      <c r="E17" s="37"/>
      <c r="F17" s="37"/>
      <c r="G17" s="37"/>
      <c r="H17" s="37"/>
      <c r="I17" s="37"/>
      <c r="J17" s="37"/>
      <c r="K17" s="37"/>
      <c r="L17" s="37"/>
      <c r="M17" s="37"/>
      <c r="N17" s="37"/>
      <c r="O17" s="37"/>
      <c r="P17" s="37"/>
      <c r="Q17" s="37"/>
      <c r="R17" s="37"/>
      <c r="S17" s="37"/>
      <c r="T17" s="37"/>
      <c r="U17" s="37"/>
      <c r="V17" s="37"/>
      <c r="W17" s="62"/>
      <c r="X17" s="22" t="s">
        <v>4</v>
      </c>
      <c r="Y17" s="37"/>
      <c r="Z17" s="37"/>
      <c r="AA17" s="37"/>
      <c r="AB17" s="37"/>
      <c r="AC17" s="37"/>
      <c r="AD17" s="37"/>
      <c r="AE17" s="37"/>
      <c r="AF17" s="37"/>
      <c r="AG17" s="37"/>
      <c r="AH17" s="37"/>
      <c r="AI17" s="37"/>
      <c r="AJ17" s="37"/>
      <c r="AK17" s="37"/>
      <c r="AL17" s="37"/>
      <c r="AM17" s="37"/>
      <c r="AN17" s="62"/>
      <c r="AO17" s="96"/>
      <c r="AP17" s="96"/>
    </row>
    <row r="18" spans="2:42" ht="54.75" customHeight="1">
      <c r="B18" s="23" t="s">
        <v>74</v>
      </c>
      <c r="C18" s="38"/>
      <c r="D18" s="38"/>
      <c r="E18" s="38"/>
      <c r="F18" s="38"/>
      <c r="G18" s="38"/>
      <c r="H18" s="38"/>
      <c r="I18" s="38"/>
      <c r="J18" s="38"/>
      <c r="K18" s="38"/>
      <c r="L18" s="38"/>
      <c r="M18" s="38"/>
      <c r="N18" s="38"/>
      <c r="O18" s="38"/>
      <c r="P18" s="38"/>
      <c r="Q18" s="38"/>
      <c r="R18" s="38"/>
      <c r="S18" s="38"/>
      <c r="T18" s="38"/>
      <c r="U18" s="38"/>
      <c r="V18" s="57" t="s">
        <v>44</v>
      </c>
      <c r="W18" s="63"/>
      <c r="X18" s="67" t="s">
        <v>16</v>
      </c>
      <c r="Y18" s="71"/>
      <c r="Z18" s="74">
        <f>'明細書【窓】'!AO68+'明細書【玄関ドア】'!AD14</f>
        <v>0</v>
      </c>
      <c r="AA18" s="77"/>
      <c r="AB18" s="77"/>
      <c r="AC18" s="77"/>
      <c r="AD18" s="77"/>
      <c r="AE18" s="77"/>
      <c r="AF18" s="77"/>
      <c r="AG18" s="77"/>
      <c r="AH18" s="77"/>
      <c r="AI18" s="77"/>
      <c r="AJ18" s="77"/>
      <c r="AK18" s="77"/>
      <c r="AL18" s="77"/>
      <c r="AM18" s="85" t="s">
        <v>1</v>
      </c>
      <c r="AN18" s="91"/>
      <c r="AO18" s="96"/>
      <c r="AP18" s="96"/>
    </row>
    <row r="19" spans="2:42" ht="54.75" customHeight="1">
      <c r="B19" s="24" t="s">
        <v>75</v>
      </c>
      <c r="C19" s="39"/>
      <c r="D19" s="39"/>
      <c r="E19" s="39"/>
      <c r="F19" s="39"/>
      <c r="G19" s="39"/>
      <c r="H19" s="39"/>
      <c r="I19" s="39"/>
      <c r="J19" s="39"/>
      <c r="K19" s="39"/>
      <c r="L19" s="39"/>
      <c r="M19" s="39"/>
      <c r="N19" s="39"/>
      <c r="O19" s="39"/>
      <c r="P19" s="39"/>
      <c r="Q19" s="39"/>
      <c r="R19" s="39"/>
      <c r="S19" s="39"/>
      <c r="T19" s="39"/>
      <c r="U19" s="39"/>
      <c r="V19" s="58" t="s">
        <v>5</v>
      </c>
      <c r="W19" s="64"/>
      <c r="X19" s="68" t="s">
        <v>16</v>
      </c>
      <c r="Y19" s="72"/>
      <c r="Z19" s="75" t="e">
        <f>見積書による算出!Z13</f>
        <v>#DIV/0!</v>
      </c>
      <c r="AA19" s="78"/>
      <c r="AB19" s="78"/>
      <c r="AC19" s="78"/>
      <c r="AD19" s="78"/>
      <c r="AE19" s="78"/>
      <c r="AF19" s="78"/>
      <c r="AG19" s="78"/>
      <c r="AH19" s="78"/>
      <c r="AI19" s="78"/>
      <c r="AJ19" s="78"/>
      <c r="AK19" s="78"/>
      <c r="AL19" s="78"/>
      <c r="AM19" s="86" t="s">
        <v>1</v>
      </c>
      <c r="AN19" s="92"/>
      <c r="AO19" s="96"/>
      <c r="AP19" s="96"/>
    </row>
    <row r="20" spans="2:42" ht="54.75" customHeight="1">
      <c r="B20" s="25" t="s">
        <v>81</v>
      </c>
      <c r="C20" s="40"/>
      <c r="D20" s="40"/>
      <c r="E20" s="40"/>
      <c r="F20" s="40"/>
      <c r="G20" s="40"/>
      <c r="H20" s="40"/>
      <c r="I20" s="40"/>
      <c r="J20" s="40"/>
      <c r="K20" s="40"/>
      <c r="L20" s="40"/>
      <c r="M20" s="40"/>
      <c r="N20" s="40"/>
      <c r="O20" s="40"/>
      <c r="P20" s="40"/>
      <c r="Q20" s="40"/>
      <c r="R20" s="40"/>
      <c r="S20" s="40"/>
      <c r="T20" s="40"/>
      <c r="U20" s="40"/>
      <c r="V20" s="59" t="s">
        <v>60</v>
      </c>
      <c r="W20" s="65"/>
      <c r="X20" s="69" t="s">
        <v>16</v>
      </c>
      <c r="Y20" s="73"/>
      <c r="Z20" s="76" t="e">
        <f>IF(Z18&lt;=Z19,Z18,Z19)</f>
        <v>#DIV/0!</v>
      </c>
      <c r="AA20" s="79"/>
      <c r="AB20" s="79"/>
      <c r="AC20" s="79"/>
      <c r="AD20" s="79"/>
      <c r="AE20" s="79"/>
      <c r="AF20" s="79"/>
      <c r="AG20" s="79"/>
      <c r="AH20" s="79"/>
      <c r="AI20" s="79"/>
      <c r="AJ20" s="79"/>
      <c r="AK20" s="79"/>
      <c r="AL20" s="79"/>
      <c r="AM20" s="87" t="s">
        <v>1</v>
      </c>
      <c r="AN20" s="93"/>
      <c r="AO20" s="97"/>
      <c r="AP20" s="96"/>
    </row>
    <row r="21" spans="2:42" s="7" customFormat="1" ht="54.75" customHeight="1">
      <c r="B21" s="26" t="s">
        <v>82</v>
      </c>
      <c r="C21" s="41"/>
      <c r="D21" s="41"/>
      <c r="E21" s="41"/>
      <c r="F21" s="41"/>
      <c r="G21" s="41"/>
      <c r="H21" s="41"/>
      <c r="I21" s="41"/>
      <c r="J21" s="41"/>
      <c r="K21" s="41"/>
      <c r="L21" s="41"/>
      <c r="M21" s="41"/>
      <c r="N21" s="41"/>
      <c r="O21" s="41"/>
      <c r="P21" s="41"/>
      <c r="Q21" s="41"/>
      <c r="R21" s="41"/>
      <c r="S21" s="41"/>
      <c r="T21" s="41"/>
      <c r="U21" s="41"/>
      <c r="V21" s="57" t="s">
        <v>8</v>
      </c>
      <c r="W21" s="63"/>
      <c r="X21" s="67" t="s">
        <v>16</v>
      </c>
      <c r="Y21" s="71"/>
      <c r="Z21" s="74" t="e">
        <f>IF(ROUNDDOWN(Z20/3,0)&lt;1200000,ROUNDDOWN(Z20/3,0),1200000)</f>
        <v>#DIV/0!</v>
      </c>
      <c r="AA21" s="77"/>
      <c r="AB21" s="77"/>
      <c r="AC21" s="77"/>
      <c r="AD21" s="77"/>
      <c r="AE21" s="77"/>
      <c r="AF21" s="77"/>
      <c r="AG21" s="77"/>
      <c r="AH21" s="77"/>
      <c r="AI21" s="77"/>
      <c r="AJ21" s="77"/>
      <c r="AK21" s="77"/>
      <c r="AL21" s="77"/>
      <c r="AM21" s="85" t="s">
        <v>1</v>
      </c>
      <c r="AN21" s="91"/>
      <c r="AO21" s="97"/>
      <c r="AP21" s="96"/>
    </row>
    <row r="22" spans="2:42" s="7" customFormat="1" ht="54.75" customHeight="1">
      <c r="B22" s="27" t="s">
        <v>84</v>
      </c>
      <c r="C22" s="41"/>
      <c r="D22" s="41"/>
      <c r="E22" s="41"/>
      <c r="F22" s="41"/>
      <c r="G22" s="41"/>
      <c r="H22" s="41"/>
      <c r="I22" s="41"/>
      <c r="J22" s="41"/>
      <c r="K22" s="41"/>
      <c r="L22" s="41"/>
      <c r="M22" s="41"/>
      <c r="N22" s="41"/>
      <c r="O22" s="41"/>
      <c r="P22" s="41"/>
      <c r="Q22" s="41"/>
      <c r="R22" s="41"/>
      <c r="S22" s="41"/>
      <c r="T22" s="41"/>
      <c r="U22" s="41"/>
      <c r="V22" s="57" t="s">
        <v>2</v>
      </c>
      <c r="W22" s="63"/>
      <c r="X22" s="67" t="s">
        <v>16</v>
      </c>
      <c r="Y22" s="71"/>
      <c r="Z22" s="74" t="e">
        <f>IF(K8=1,IF(ROUNDDOWN(Z20/4,0)&lt;500000,ROUNDDOWN(Z20/4,0),500000),0)</f>
        <v>#DIV/0!</v>
      </c>
      <c r="AA22" s="77"/>
      <c r="AB22" s="77"/>
      <c r="AC22" s="77"/>
      <c r="AD22" s="77"/>
      <c r="AE22" s="77"/>
      <c r="AF22" s="77"/>
      <c r="AG22" s="77"/>
      <c r="AH22" s="77"/>
      <c r="AI22" s="77"/>
      <c r="AJ22" s="77"/>
      <c r="AK22" s="77"/>
      <c r="AL22" s="77"/>
      <c r="AM22" s="85" t="s">
        <v>1</v>
      </c>
      <c r="AN22" s="91"/>
      <c r="AO22" s="97"/>
      <c r="AP22" s="96"/>
    </row>
    <row r="23" spans="2:42" ht="32.25" customHeight="1">
      <c r="B23" s="28"/>
      <c r="C23" s="28"/>
      <c r="D23" s="28"/>
      <c r="E23" s="28"/>
      <c r="F23" s="28"/>
      <c r="G23" s="45"/>
      <c r="H23" s="21"/>
      <c r="I23" s="45"/>
      <c r="J23" s="45"/>
      <c r="K23" s="45"/>
      <c r="L23" s="45"/>
      <c r="M23" s="45"/>
      <c r="N23" s="45"/>
      <c r="O23" s="45"/>
      <c r="P23" s="45"/>
      <c r="Q23" s="45"/>
      <c r="R23" s="45"/>
      <c r="S23" s="45"/>
      <c r="T23" s="45"/>
      <c r="U23" s="45"/>
      <c r="V23" s="60"/>
      <c r="W23" s="60"/>
      <c r="X23" s="28"/>
      <c r="Y23" s="28"/>
      <c r="Z23" s="28"/>
      <c r="AA23" s="28"/>
      <c r="AB23" s="28"/>
      <c r="AC23" s="28"/>
      <c r="AD23" s="28"/>
      <c r="AE23" s="28"/>
      <c r="AF23" s="28"/>
      <c r="AG23" s="28"/>
      <c r="AH23" s="28"/>
      <c r="AI23" s="28"/>
      <c r="AJ23" s="28"/>
      <c r="AK23" s="28"/>
      <c r="AL23" s="28"/>
      <c r="AM23" s="32"/>
      <c r="AN23" s="32"/>
      <c r="AO23" s="98"/>
      <c r="AP23" s="98"/>
    </row>
    <row r="24" spans="2:42" s="7" customFormat="1" ht="48" customHeight="1">
      <c r="B24" s="29" t="s">
        <v>83</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88"/>
      <c r="AN24" s="88"/>
      <c r="AO24" s="99"/>
      <c r="AP24" s="50"/>
    </row>
    <row r="25" spans="2:42" s="7" customFormat="1" ht="65.25" customHeight="1">
      <c r="B25" s="30" t="s">
        <v>78</v>
      </c>
      <c r="C25" s="42"/>
      <c r="D25" s="42"/>
      <c r="E25" s="42"/>
      <c r="F25" s="42"/>
      <c r="G25" s="42"/>
      <c r="H25" s="42"/>
      <c r="I25" s="42"/>
      <c r="J25" s="42"/>
      <c r="K25" s="42"/>
      <c r="L25" s="42"/>
      <c r="M25" s="42"/>
      <c r="N25" s="42"/>
      <c r="O25" s="42"/>
      <c r="P25" s="42"/>
      <c r="Q25" s="42"/>
      <c r="R25" s="42"/>
      <c r="S25" s="42"/>
      <c r="T25" s="42"/>
      <c r="U25" s="42"/>
      <c r="V25" s="61" t="s">
        <v>56</v>
      </c>
      <c r="W25" s="66"/>
      <c r="X25" s="70" t="e">
        <f>ROUNDDOWN(Z21+Z22,-3)</f>
        <v>#DIV/0!</v>
      </c>
      <c r="Y25" s="70"/>
      <c r="Z25" s="70"/>
      <c r="AA25" s="70"/>
      <c r="AB25" s="70"/>
      <c r="AC25" s="70"/>
      <c r="AD25" s="70"/>
      <c r="AE25" s="70"/>
      <c r="AF25" s="70"/>
      <c r="AG25" s="70"/>
      <c r="AH25" s="70"/>
      <c r="AI25" s="70"/>
      <c r="AJ25" s="70"/>
      <c r="AK25" s="70"/>
      <c r="AL25" s="70"/>
      <c r="AM25" s="89" t="s">
        <v>1</v>
      </c>
      <c r="AN25" s="94"/>
      <c r="AO25" s="100"/>
      <c r="AP25" s="103"/>
    </row>
    <row r="26" spans="2:42" s="7" customFormat="1" ht="29.45" customHeight="1">
      <c r="B26" s="31"/>
      <c r="C26" s="31"/>
      <c r="D26" s="31"/>
      <c r="E26" s="31"/>
      <c r="F26" s="31"/>
      <c r="G26" s="31"/>
      <c r="H26" s="31"/>
      <c r="I26" s="31"/>
      <c r="J26" s="31"/>
      <c r="K26" s="31"/>
      <c r="L26" s="31"/>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104"/>
    </row>
    <row r="27" spans="2:42" s="7" customFormat="1" ht="20.100000000000001" customHeight="1">
      <c r="AO27" s="84"/>
      <c r="AP27" s="81"/>
    </row>
    <row r="28" spans="2:42" ht="18.75" customHeight="1">
      <c r="AM28" s="1"/>
      <c r="AN28" s="1"/>
    </row>
    <row r="29" spans="2:42" ht="18" customHeight="1">
      <c r="B29" s="32"/>
      <c r="C29" s="32"/>
      <c r="D29" s="32"/>
      <c r="E29" s="32"/>
      <c r="F29" s="32"/>
      <c r="G29" s="32"/>
      <c r="H29" s="32"/>
      <c r="I29" s="32"/>
    </row>
    <row r="30" spans="2:42" ht="18" customHeight="1">
      <c r="B30" s="32"/>
      <c r="C30" s="32"/>
      <c r="D30" s="32"/>
      <c r="E30" s="32"/>
      <c r="F30" s="32"/>
      <c r="G30" s="32"/>
      <c r="H30" s="32"/>
      <c r="I30" s="32"/>
    </row>
    <row r="31" spans="2:42" ht="18" customHeight="1">
      <c r="B31" s="32"/>
      <c r="C31" s="32"/>
      <c r="D31" s="32"/>
      <c r="E31" s="32"/>
      <c r="F31" s="32"/>
      <c r="G31" s="32"/>
      <c r="H31" s="32"/>
      <c r="I31" s="32"/>
    </row>
    <row r="32" spans="2:42" ht="18" customHeight="1">
      <c r="B32" s="32"/>
      <c r="C32" s="32"/>
      <c r="D32" s="32"/>
      <c r="E32" s="32"/>
      <c r="F32" s="32"/>
      <c r="G32" s="32"/>
      <c r="H32" s="32"/>
      <c r="I32" s="32"/>
    </row>
  </sheetData>
  <sheetProtection password="8C0D" sheet="1" objects="1" scenarios="1"/>
  <mergeCells count="39">
    <mergeCell ref="A2:AP2"/>
    <mergeCell ref="B6:H6"/>
    <mergeCell ref="K6:AN6"/>
    <mergeCell ref="B8:H8"/>
    <mergeCell ref="L8:N8"/>
    <mergeCell ref="O8:S8"/>
    <mergeCell ref="K10:AN10"/>
    <mergeCell ref="B17:W17"/>
    <mergeCell ref="X17:AN17"/>
    <mergeCell ref="B18:U18"/>
    <mergeCell ref="V18:W18"/>
    <mergeCell ref="X18:Y18"/>
    <mergeCell ref="Z18:AL18"/>
    <mergeCell ref="AM18:AN18"/>
    <mergeCell ref="B19:U19"/>
    <mergeCell ref="V19:W19"/>
    <mergeCell ref="X19:Y19"/>
    <mergeCell ref="Z19:AL19"/>
    <mergeCell ref="AM19:AN19"/>
    <mergeCell ref="B20:U20"/>
    <mergeCell ref="V20:W20"/>
    <mergeCell ref="X20:Y20"/>
    <mergeCell ref="Z20:AL20"/>
    <mergeCell ref="AM20:AN20"/>
    <mergeCell ref="B21:U21"/>
    <mergeCell ref="V21:W21"/>
    <mergeCell ref="X21:Y21"/>
    <mergeCell ref="Z21:AL21"/>
    <mergeCell ref="AM21:AN21"/>
    <mergeCell ref="B22:U22"/>
    <mergeCell ref="V22:W22"/>
    <mergeCell ref="X22:Y22"/>
    <mergeCell ref="Z22:AL22"/>
    <mergeCell ref="AM22:AN22"/>
    <mergeCell ref="B24:AL24"/>
    <mergeCell ref="B25:U25"/>
    <mergeCell ref="V25:W25"/>
    <mergeCell ref="X25:AL25"/>
    <mergeCell ref="AM25:AN25"/>
  </mergeCells>
  <phoneticPr fontId="5"/>
  <dataValidations count="2">
    <dataValidation type="list" allowBlank="1" showDropDown="0" showInputMessage="1" showErrorMessage="1" sqref="O8:S8">
      <formula1>"登別市内,登別市外"</formula1>
    </dataValidation>
    <dataValidation imeMode="disabled" allowBlank="1" showDropDown="0" showInputMessage="1" showErrorMessage="1" sqref="Z18:AL19"/>
  </dataValidations>
  <printOptions horizontalCentered="1"/>
  <pageMargins left="0.31496062992125984" right="0.31496062992125984" top="0.55118110236220474" bottom="0.35433070866141736" header="0.31496062992125984" footer="0.31496062992125984"/>
  <pageSetup paperSize="9" scale="67" fitToWidth="1" fitToHeight="1" orientation="portrait"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E146"/>
  <sheetViews>
    <sheetView view="pageBreakPreview" zoomScale="60" workbookViewId="0">
      <selection activeCell="S21" sqref="S21:AJ21"/>
    </sheetView>
  </sheetViews>
  <sheetFormatPr defaultColWidth="9" defaultRowHeight="13.2"/>
  <cols>
    <col min="1" max="36" width="3.625" style="1" customWidth="1"/>
    <col min="37" max="38" width="4.125" style="1" customWidth="1"/>
    <col min="39" max="85" width="3.625" style="1" customWidth="1"/>
    <col min="86" max="16384" width="9" style="1"/>
  </cols>
  <sheetData>
    <row r="1" spans="1:57" ht="18.75" customHeight="1">
      <c r="AR1" s="297"/>
      <c r="AV1" s="314"/>
      <c r="AW1" s="323"/>
      <c r="AX1" s="323"/>
      <c r="AY1" s="323"/>
      <c r="AZ1" s="323"/>
      <c r="BA1" s="323"/>
      <c r="BB1" s="323"/>
      <c r="BC1" s="339"/>
    </row>
    <row r="2" spans="1:57" ht="30" customHeight="1">
      <c r="A2" s="110" t="s">
        <v>57</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E2" s="108" t="s">
        <v>14</v>
      </c>
    </row>
    <row r="3" spans="1:57" ht="20.25" customHeigh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7" ht="31.35" customHeight="1">
      <c r="A4" s="112" t="s">
        <v>29</v>
      </c>
      <c r="B4" s="5"/>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U4" s="111"/>
      <c r="AV4" s="111"/>
      <c r="AZ4" s="7"/>
      <c r="BA4" s="7"/>
      <c r="BB4" s="7"/>
      <c r="BC4" s="106" t="s">
        <v>20</v>
      </c>
    </row>
    <row r="5" spans="1:57" ht="24.75" customHeight="1">
      <c r="A5" s="113" t="s">
        <v>31</v>
      </c>
      <c r="B5" s="136"/>
      <c r="C5" s="136"/>
      <c r="D5" s="152"/>
      <c r="E5" s="165" t="s">
        <v>32</v>
      </c>
      <c r="F5" s="178"/>
      <c r="G5" s="178"/>
      <c r="H5" s="178"/>
      <c r="I5" s="178"/>
      <c r="J5" s="178"/>
      <c r="K5" s="178"/>
      <c r="L5" s="178"/>
      <c r="M5" s="178"/>
      <c r="N5" s="216"/>
      <c r="O5" s="219"/>
      <c r="P5" s="220"/>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308" t="s">
        <v>3</v>
      </c>
      <c r="AV5" s="315"/>
      <c r="AW5" s="315"/>
      <c r="AX5" s="326" t="s">
        <v>19</v>
      </c>
      <c r="AY5" s="315"/>
      <c r="AZ5" s="315"/>
      <c r="BA5" s="88" t="s">
        <v>7</v>
      </c>
      <c r="BB5" s="88"/>
      <c r="BC5" s="88"/>
    </row>
    <row r="6" spans="1:57" ht="24.75" customHeight="1">
      <c r="A6" s="114"/>
      <c r="B6" s="137"/>
      <c r="C6" s="137"/>
      <c r="D6" s="153"/>
      <c r="E6" s="166"/>
      <c r="F6" s="179"/>
      <c r="G6" s="179"/>
      <c r="H6" s="179"/>
      <c r="I6" s="179"/>
      <c r="J6" s="179"/>
      <c r="K6" s="179"/>
      <c r="L6" s="179"/>
      <c r="M6" s="179"/>
      <c r="N6" s="217"/>
      <c r="O6" s="219"/>
      <c r="P6" s="220"/>
      <c r="Q6" s="227" t="s">
        <v>17</v>
      </c>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340"/>
    </row>
    <row r="7" spans="1:57" ht="9" customHeight="1">
      <c r="A7" s="115"/>
      <c r="B7" s="115"/>
      <c r="C7" s="151"/>
      <c r="D7" s="151"/>
      <c r="E7" s="151"/>
      <c r="F7" s="151"/>
      <c r="G7" s="151"/>
      <c r="H7" s="151"/>
      <c r="I7" s="151"/>
      <c r="J7" s="151"/>
      <c r="K7" s="151"/>
      <c r="L7" s="151"/>
      <c r="M7" s="151"/>
      <c r="N7" s="151"/>
      <c r="O7" s="151"/>
      <c r="P7" s="151"/>
      <c r="AA7" s="151"/>
      <c r="AB7" s="151"/>
      <c r="AC7" s="151"/>
    </row>
    <row r="8" spans="1:57" ht="9" customHeight="1">
      <c r="A8" s="115"/>
      <c r="B8" s="115"/>
      <c r="C8" s="151"/>
      <c r="D8" s="151"/>
      <c r="E8" s="151"/>
      <c r="F8" s="151"/>
      <c r="G8" s="151"/>
      <c r="H8" s="151"/>
      <c r="I8" s="151"/>
      <c r="J8" s="151"/>
      <c r="K8" s="151"/>
      <c r="L8" s="151"/>
      <c r="M8" s="151"/>
      <c r="N8" s="151"/>
      <c r="O8" s="151"/>
      <c r="P8" s="151"/>
      <c r="AA8" s="151"/>
      <c r="AB8" s="151"/>
      <c r="AC8" s="151"/>
    </row>
    <row r="9" spans="1:57" ht="18.75" customHeight="1">
      <c r="A9" s="116" t="s">
        <v>12</v>
      </c>
      <c r="B9" s="138"/>
      <c r="C9" s="138"/>
      <c r="D9" s="154"/>
      <c r="E9" s="167" t="s">
        <v>0</v>
      </c>
      <c r="F9" s="180"/>
      <c r="G9" s="180"/>
      <c r="H9" s="180"/>
      <c r="I9" s="194"/>
      <c r="J9" s="167" t="s">
        <v>22</v>
      </c>
      <c r="K9" s="180"/>
      <c r="L9" s="180"/>
      <c r="M9" s="180"/>
      <c r="N9" s="180"/>
      <c r="O9" s="180"/>
      <c r="P9" s="180"/>
      <c r="Q9" s="180"/>
      <c r="R9" s="194"/>
      <c r="S9" s="167" t="s">
        <v>33</v>
      </c>
      <c r="T9" s="180"/>
      <c r="U9" s="180"/>
      <c r="V9" s="180"/>
      <c r="W9" s="180"/>
      <c r="X9" s="180"/>
      <c r="Y9" s="180"/>
      <c r="Z9" s="180"/>
      <c r="AA9" s="180"/>
      <c r="AB9" s="180"/>
      <c r="AC9" s="180"/>
      <c r="AD9" s="180"/>
      <c r="AE9" s="180"/>
      <c r="AF9" s="180"/>
      <c r="AG9" s="180"/>
      <c r="AH9" s="180"/>
      <c r="AI9" s="180"/>
      <c r="AJ9" s="194"/>
      <c r="AK9" s="261" t="s">
        <v>23</v>
      </c>
      <c r="AL9" s="266"/>
      <c r="AM9" s="271" t="s">
        <v>34</v>
      </c>
      <c r="AN9" s="276"/>
      <c r="AO9" s="276"/>
      <c r="AP9" s="276"/>
      <c r="AQ9" s="276"/>
      <c r="AR9" s="276"/>
      <c r="AS9" s="298"/>
      <c r="AT9" s="303" t="s">
        <v>37</v>
      </c>
      <c r="AU9" s="309"/>
      <c r="AV9" s="316"/>
      <c r="AW9" s="167" t="s">
        <v>27</v>
      </c>
      <c r="AX9" s="180"/>
      <c r="AY9" s="194"/>
      <c r="AZ9" s="167" t="s">
        <v>38</v>
      </c>
      <c r="BA9" s="180"/>
      <c r="BB9" s="180"/>
      <c r="BC9" s="341"/>
    </row>
    <row r="10" spans="1:57" ht="28.5" customHeight="1">
      <c r="A10" s="117"/>
      <c r="B10" s="139"/>
      <c r="C10" s="139"/>
      <c r="D10" s="155"/>
      <c r="E10" s="168"/>
      <c r="F10" s="181"/>
      <c r="G10" s="181"/>
      <c r="H10" s="181"/>
      <c r="I10" s="195"/>
      <c r="J10" s="168"/>
      <c r="K10" s="181"/>
      <c r="L10" s="181"/>
      <c r="M10" s="181"/>
      <c r="N10" s="181"/>
      <c r="O10" s="181"/>
      <c r="P10" s="181"/>
      <c r="Q10" s="181"/>
      <c r="R10" s="195"/>
      <c r="S10" s="168"/>
      <c r="T10" s="181"/>
      <c r="U10" s="181"/>
      <c r="V10" s="181"/>
      <c r="W10" s="181"/>
      <c r="X10" s="181"/>
      <c r="Y10" s="181"/>
      <c r="Z10" s="181"/>
      <c r="AA10" s="181"/>
      <c r="AB10" s="181"/>
      <c r="AC10" s="181"/>
      <c r="AD10" s="181"/>
      <c r="AE10" s="181"/>
      <c r="AF10" s="181"/>
      <c r="AG10" s="181"/>
      <c r="AH10" s="181"/>
      <c r="AI10" s="181"/>
      <c r="AJ10" s="195"/>
      <c r="AK10" s="262"/>
      <c r="AL10" s="267"/>
      <c r="AM10" s="272" t="s">
        <v>39</v>
      </c>
      <c r="AN10" s="277"/>
      <c r="AO10" s="277"/>
      <c r="AP10" s="288" t="s">
        <v>11</v>
      </c>
      <c r="AQ10" s="277" t="s">
        <v>41</v>
      </c>
      <c r="AR10" s="277"/>
      <c r="AS10" s="299"/>
      <c r="AT10" s="304"/>
      <c r="AU10" s="310"/>
      <c r="AV10" s="317"/>
      <c r="AW10" s="168"/>
      <c r="AX10" s="181"/>
      <c r="AY10" s="195"/>
      <c r="AZ10" s="168"/>
      <c r="BA10" s="181"/>
      <c r="BB10" s="181"/>
      <c r="BC10" s="342"/>
    </row>
    <row r="11" spans="1:57" s="109" customFormat="1" ht="30" customHeight="1">
      <c r="A11" s="118"/>
      <c r="B11" s="140"/>
      <c r="C11" s="140"/>
      <c r="D11" s="156"/>
      <c r="E11" s="169"/>
      <c r="F11" s="182"/>
      <c r="G11" s="182"/>
      <c r="H11" s="182"/>
      <c r="I11" s="196"/>
      <c r="J11" s="204"/>
      <c r="K11" s="212"/>
      <c r="L11" s="212"/>
      <c r="M11" s="212"/>
      <c r="N11" s="212"/>
      <c r="O11" s="212"/>
      <c r="P11" s="212"/>
      <c r="Q11" s="212"/>
      <c r="R11" s="233"/>
      <c r="S11" s="204"/>
      <c r="T11" s="212"/>
      <c r="U11" s="212"/>
      <c r="V11" s="212"/>
      <c r="W11" s="212"/>
      <c r="X11" s="212"/>
      <c r="Y11" s="212"/>
      <c r="Z11" s="212"/>
      <c r="AA11" s="212"/>
      <c r="AB11" s="212"/>
      <c r="AC11" s="212"/>
      <c r="AD11" s="212"/>
      <c r="AE11" s="212"/>
      <c r="AF11" s="212"/>
      <c r="AG11" s="212"/>
      <c r="AH11" s="212"/>
      <c r="AI11" s="212"/>
      <c r="AJ11" s="233"/>
      <c r="AK11" s="263"/>
      <c r="AL11" s="268"/>
      <c r="AM11" s="273"/>
      <c r="AN11" s="278"/>
      <c r="AO11" s="278"/>
      <c r="AP11" s="289" t="s">
        <v>11</v>
      </c>
      <c r="AQ11" s="278"/>
      <c r="AR11" s="278"/>
      <c r="AS11" s="300"/>
      <c r="AT11" s="305">
        <f t="shared" ref="AT11:AT35" si="0">IF(OR(AM11="",AQ11=""),0,ROUNDDOWN(AM11*AQ11/1000000,2))</f>
        <v>0</v>
      </c>
      <c r="AU11" s="311"/>
      <c r="AV11" s="318"/>
      <c r="AW11" s="273"/>
      <c r="AX11" s="278"/>
      <c r="AY11" s="300"/>
      <c r="AZ11" s="329">
        <f t="shared" ref="AZ11:AZ35" si="1">AT11*AW11</f>
        <v>0</v>
      </c>
      <c r="BA11" s="335"/>
      <c r="BB11" s="335"/>
      <c r="BC11" s="343"/>
    </row>
    <row r="12" spans="1:57" s="109" customFormat="1" ht="30" customHeight="1">
      <c r="A12" s="119"/>
      <c r="B12" s="141"/>
      <c r="C12" s="141"/>
      <c r="D12" s="157"/>
      <c r="E12" s="170"/>
      <c r="F12" s="183"/>
      <c r="G12" s="183"/>
      <c r="H12" s="183"/>
      <c r="I12" s="197"/>
      <c r="J12" s="205"/>
      <c r="K12" s="213"/>
      <c r="L12" s="213"/>
      <c r="M12" s="213"/>
      <c r="N12" s="213"/>
      <c r="O12" s="213"/>
      <c r="P12" s="213"/>
      <c r="Q12" s="213"/>
      <c r="R12" s="234"/>
      <c r="S12" s="205"/>
      <c r="T12" s="213"/>
      <c r="U12" s="213"/>
      <c r="V12" s="213"/>
      <c r="W12" s="213"/>
      <c r="X12" s="213"/>
      <c r="Y12" s="213"/>
      <c r="Z12" s="213"/>
      <c r="AA12" s="213"/>
      <c r="AB12" s="213"/>
      <c r="AC12" s="213"/>
      <c r="AD12" s="213"/>
      <c r="AE12" s="213"/>
      <c r="AF12" s="213"/>
      <c r="AG12" s="213"/>
      <c r="AH12" s="213"/>
      <c r="AI12" s="213"/>
      <c r="AJ12" s="234"/>
      <c r="AK12" s="264"/>
      <c r="AL12" s="269"/>
      <c r="AM12" s="274"/>
      <c r="AN12" s="279"/>
      <c r="AO12" s="279"/>
      <c r="AP12" s="290" t="s">
        <v>11</v>
      </c>
      <c r="AQ12" s="279"/>
      <c r="AR12" s="279"/>
      <c r="AS12" s="301"/>
      <c r="AT12" s="306">
        <f t="shared" si="0"/>
        <v>0</v>
      </c>
      <c r="AU12" s="312"/>
      <c r="AV12" s="319"/>
      <c r="AW12" s="274"/>
      <c r="AX12" s="279"/>
      <c r="AY12" s="301"/>
      <c r="AZ12" s="330">
        <f t="shared" si="1"/>
        <v>0</v>
      </c>
      <c r="BA12" s="336"/>
      <c r="BB12" s="336"/>
      <c r="BC12" s="344"/>
    </row>
    <row r="13" spans="1:57" s="109" customFormat="1" ht="30" customHeight="1">
      <c r="A13" s="119"/>
      <c r="B13" s="141"/>
      <c r="C13" s="141"/>
      <c r="D13" s="157"/>
      <c r="E13" s="170"/>
      <c r="F13" s="183"/>
      <c r="G13" s="183"/>
      <c r="H13" s="183"/>
      <c r="I13" s="197"/>
      <c r="J13" s="205"/>
      <c r="K13" s="213"/>
      <c r="L13" s="213"/>
      <c r="M13" s="213"/>
      <c r="N13" s="213"/>
      <c r="O13" s="213"/>
      <c r="P13" s="213"/>
      <c r="Q13" s="213"/>
      <c r="R13" s="234"/>
      <c r="S13" s="205"/>
      <c r="T13" s="213"/>
      <c r="U13" s="213"/>
      <c r="V13" s="213"/>
      <c r="W13" s="213"/>
      <c r="X13" s="213"/>
      <c r="Y13" s="213"/>
      <c r="Z13" s="213"/>
      <c r="AA13" s="213"/>
      <c r="AB13" s="213"/>
      <c r="AC13" s="213"/>
      <c r="AD13" s="213"/>
      <c r="AE13" s="213"/>
      <c r="AF13" s="213"/>
      <c r="AG13" s="213"/>
      <c r="AH13" s="213"/>
      <c r="AI13" s="213"/>
      <c r="AJ13" s="234"/>
      <c r="AK13" s="264"/>
      <c r="AL13" s="269"/>
      <c r="AM13" s="274"/>
      <c r="AN13" s="279"/>
      <c r="AO13" s="279"/>
      <c r="AP13" s="290" t="s">
        <v>11</v>
      </c>
      <c r="AQ13" s="279"/>
      <c r="AR13" s="279"/>
      <c r="AS13" s="301"/>
      <c r="AT13" s="306">
        <f t="shared" si="0"/>
        <v>0</v>
      </c>
      <c r="AU13" s="312"/>
      <c r="AV13" s="319"/>
      <c r="AW13" s="274"/>
      <c r="AX13" s="279"/>
      <c r="AY13" s="301"/>
      <c r="AZ13" s="330">
        <f t="shared" si="1"/>
        <v>0</v>
      </c>
      <c r="BA13" s="336"/>
      <c r="BB13" s="336"/>
      <c r="BC13" s="344"/>
    </row>
    <row r="14" spans="1:57" s="109" customFormat="1" ht="30" customHeight="1">
      <c r="A14" s="119"/>
      <c r="B14" s="141"/>
      <c r="C14" s="141"/>
      <c r="D14" s="157"/>
      <c r="E14" s="170"/>
      <c r="F14" s="183"/>
      <c r="G14" s="183"/>
      <c r="H14" s="183"/>
      <c r="I14" s="197"/>
      <c r="J14" s="205"/>
      <c r="K14" s="213"/>
      <c r="L14" s="213"/>
      <c r="M14" s="213"/>
      <c r="N14" s="213"/>
      <c r="O14" s="213"/>
      <c r="P14" s="213"/>
      <c r="Q14" s="213"/>
      <c r="R14" s="234"/>
      <c r="S14" s="205"/>
      <c r="T14" s="213"/>
      <c r="U14" s="213"/>
      <c r="V14" s="213"/>
      <c r="W14" s="213"/>
      <c r="X14" s="213"/>
      <c r="Y14" s="213"/>
      <c r="Z14" s="213"/>
      <c r="AA14" s="213"/>
      <c r="AB14" s="213"/>
      <c r="AC14" s="213"/>
      <c r="AD14" s="213"/>
      <c r="AE14" s="213"/>
      <c r="AF14" s="213"/>
      <c r="AG14" s="213"/>
      <c r="AH14" s="213"/>
      <c r="AI14" s="213"/>
      <c r="AJ14" s="234"/>
      <c r="AK14" s="264"/>
      <c r="AL14" s="269"/>
      <c r="AM14" s="274"/>
      <c r="AN14" s="279"/>
      <c r="AO14" s="279"/>
      <c r="AP14" s="290" t="s">
        <v>11</v>
      </c>
      <c r="AQ14" s="279"/>
      <c r="AR14" s="279"/>
      <c r="AS14" s="301"/>
      <c r="AT14" s="306">
        <f t="shared" si="0"/>
        <v>0</v>
      </c>
      <c r="AU14" s="312"/>
      <c r="AV14" s="319"/>
      <c r="AW14" s="274"/>
      <c r="AX14" s="279"/>
      <c r="AY14" s="301"/>
      <c r="AZ14" s="330">
        <f t="shared" si="1"/>
        <v>0</v>
      </c>
      <c r="BA14" s="336"/>
      <c r="BB14" s="336"/>
      <c r="BC14" s="344"/>
    </row>
    <row r="15" spans="1:57" s="109" customFormat="1" ht="30" customHeight="1">
      <c r="A15" s="119"/>
      <c r="B15" s="141"/>
      <c r="C15" s="141"/>
      <c r="D15" s="157"/>
      <c r="E15" s="170"/>
      <c r="F15" s="183"/>
      <c r="G15" s="183"/>
      <c r="H15" s="183"/>
      <c r="I15" s="197"/>
      <c r="J15" s="205"/>
      <c r="K15" s="213"/>
      <c r="L15" s="213"/>
      <c r="M15" s="213"/>
      <c r="N15" s="213"/>
      <c r="O15" s="213"/>
      <c r="P15" s="213"/>
      <c r="Q15" s="213"/>
      <c r="R15" s="234"/>
      <c r="S15" s="205"/>
      <c r="T15" s="213"/>
      <c r="U15" s="213"/>
      <c r="V15" s="213"/>
      <c r="W15" s="213"/>
      <c r="X15" s="213"/>
      <c r="Y15" s="213"/>
      <c r="Z15" s="213"/>
      <c r="AA15" s="213"/>
      <c r="AB15" s="213"/>
      <c r="AC15" s="213"/>
      <c r="AD15" s="213"/>
      <c r="AE15" s="213"/>
      <c r="AF15" s="213"/>
      <c r="AG15" s="213"/>
      <c r="AH15" s="213"/>
      <c r="AI15" s="213"/>
      <c r="AJ15" s="234"/>
      <c r="AK15" s="264"/>
      <c r="AL15" s="269"/>
      <c r="AM15" s="274"/>
      <c r="AN15" s="279"/>
      <c r="AO15" s="279"/>
      <c r="AP15" s="290" t="s">
        <v>11</v>
      </c>
      <c r="AQ15" s="279"/>
      <c r="AR15" s="279"/>
      <c r="AS15" s="301"/>
      <c r="AT15" s="306">
        <f t="shared" si="0"/>
        <v>0</v>
      </c>
      <c r="AU15" s="312"/>
      <c r="AV15" s="319"/>
      <c r="AW15" s="274"/>
      <c r="AX15" s="279"/>
      <c r="AY15" s="301"/>
      <c r="AZ15" s="330">
        <f t="shared" si="1"/>
        <v>0</v>
      </c>
      <c r="BA15" s="336"/>
      <c r="BB15" s="336"/>
      <c r="BC15" s="344"/>
    </row>
    <row r="16" spans="1:57" s="109" customFormat="1" ht="30" customHeight="1">
      <c r="A16" s="119"/>
      <c r="B16" s="141"/>
      <c r="C16" s="141"/>
      <c r="D16" s="157"/>
      <c r="E16" s="170"/>
      <c r="F16" s="183"/>
      <c r="G16" s="183"/>
      <c r="H16" s="183"/>
      <c r="I16" s="197"/>
      <c r="J16" s="205"/>
      <c r="K16" s="213"/>
      <c r="L16" s="213"/>
      <c r="M16" s="213"/>
      <c r="N16" s="213"/>
      <c r="O16" s="213"/>
      <c r="P16" s="213"/>
      <c r="Q16" s="213"/>
      <c r="R16" s="234"/>
      <c r="S16" s="205"/>
      <c r="T16" s="213"/>
      <c r="U16" s="213"/>
      <c r="V16" s="213"/>
      <c r="W16" s="213"/>
      <c r="X16" s="213"/>
      <c r="Y16" s="213"/>
      <c r="Z16" s="213"/>
      <c r="AA16" s="213"/>
      <c r="AB16" s="213"/>
      <c r="AC16" s="213"/>
      <c r="AD16" s="213"/>
      <c r="AE16" s="213"/>
      <c r="AF16" s="213"/>
      <c r="AG16" s="213"/>
      <c r="AH16" s="213"/>
      <c r="AI16" s="213"/>
      <c r="AJ16" s="234"/>
      <c r="AK16" s="264"/>
      <c r="AL16" s="269"/>
      <c r="AM16" s="274"/>
      <c r="AN16" s="279"/>
      <c r="AO16" s="279"/>
      <c r="AP16" s="290" t="s">
        <v>11</v>
      </c>
      <c r="AQ16" s="279"/>
      <c r="AR16" s="279"/>
      <c r="AS16" s="301"/>
      <c r="AT16" s="306">
        <f t="shared" si="0"/>
        <v>0</v>
      </c>
      <c r="AU16" s="312"/>
      <c r="AV16" s="319"/>
      <c r="AW16" s="274"/>
      <c r="AX16" s="279"/>
      <c r="AY16" s="301"/>
      <c r="AZ16" s="330">
        <f t="shared" si="1"/>
        <v>0</v>
      </c>
      <c r="BA16" s="336"/>
      <c r="BB16" s="336"/>
      <c r="BC16" s="344"/>
    </row>
    <row r="17" spans="1:55" s="109" customFormat="1" ht="30" customHeight="1">
      <c r="A17" s="119"/>
      <c r="B17" s="141"/>
      <c r="C17" s="141"/>
      <c r="D17" s="157"/>
      <c r="E17" s="170"/>
      <c r="F17" s="183"/>
      <c r="G17" s="183"/>
      <c r="H17" s="183"/>
      <c r="I17" s="197"/>
      <c r="J17" s="205"/>
      <c r="K17" s="213"/>
      <c r="L17" s="213"/>
      <c r="M17" s="213"/>
      <c r="N17" s="213"/>
      <c r="O17" s="213"/>
      <c r="P17" s="213"/>
      <c r="Q17" s="213"/>
      <c r="R17" s="234"/>
      <c r="S17" s="205"/>
      <c r="T17" s="213"/>
      <c r="U17" s="213"/>
      <c r="V17" s="213"/>
      <c r="W17" s="213"/>
      <c r="X17" s="213"/>
      <c r="Y17" s="213"/>
      <c r="Z17" s="213"/>
      <c r="AA17" s="213"/>
      <c r="AB17" s="213"/>
      <c r="AC17" s="213"/>
      <c r="AD17" s="213"/>
      <c r="AE17" s="213"/>
      <c r="AF17" s="213"/>
      <c r="AG17" s="213"/>
      <c r="AH17" s="213"/>
      <c r="AI17" s="213"/>
      <c r="AJ17" s="234"/>
      <c r="AK17" s="264"/>
      <c r="AL17" s="269"/>
      <c r="AM17" s="274"/>
      <c r="AN17" s="279"/>
      <c r="AO17" s="279"/>
      <c r="AP17" s="290" t="s">
        <v>11</v>
      </c>
      <c r="AQ17" s="279"/>
      <c r="AR17" s="279"/>
      <c r="AS17" s="301"/>
      <c r="AT17" s="306">
        <f t="shared" si="0"/>
        <v>0</v>
      </c>
      <c r="AU17" s="312"/>
      <c r="AV17" s="319"/>
      <c r="AW17" s="274"/>
      <c r="AX17" s="279"/>
      <c r="AY17" s="301"/>
      <c r="AZ17" s="330">
        <f t="shared" si="1"/>
        <v>0</v>
      </c>
      <c r="BA17" s="336"/>
      <c r="BB17" s="336"/>
      <c r="BC17" s="344"/>
    </row>
    <row r="18" spans="1:55" s="109" customFormat="1" ht="30" customHeight="1">
      <c r="A18" s="119"/>
      <c r="B18" s="141"/>
      <c r="C18" s="141"/>
      <c r="D18" s="157"/>
      <c r="E18" s="170"/>
      <c r="F18" s="183"/>
      <c r="G18" s="183"/>
      <c r="H18" s="183"/>
      <c r="I18" s="197"/>
      <c r="J18" s="205"/>
      <c r="K18" s="213"/>
      <c r="L18" s="213"/>
      <c r="M18" s="213"/>
      <c r="N18" s="213"/>
      <c r="O18" s="213"/>
      <c r="P18" s="213"/>
      <c r="Q18" s="213"/>
      <c r="R18" s="234"/>
      <c r="S18" s="205"/>
      <c r="T18" s="213"/>
      <c r="U18" s="213"/>
      <c r="V18" s="213"/>
      <c r="W18" s="213"/>
      <c r="X18" s="213"/>
      <c r="Y18" s="213"/>
      <c r="Z18" s="213"/>
      <c r="AA18" s="213"/>
      <c r="AB18" s="213"/>
      <c r="AC18" s="213"/>
      <c r="AD18" s="213"/>
      <c r="AE18" s="213"/>
      <c r="AF18" s="213"/>
      <c r="AG18" s="213"/>
      <c r="AH18" s="213"/>
      <c r="AI18" s="213"/>
      <c r="AJ18" s="234"/>
      <c r="AK18" s="264"/>
      <c r="AL18" s="269"/>
      <c r="AM18" s="274"/>
      <c r="AN18" s="279"/>
      <c r="AO18" s="279"/>
      <c r="AP18" s="290" t="s">
        <v>11</v>
      </c>
      <c r="AQ18" s="279"/>
      <c r="AR18" s="279"/>
      <c r="AS18" s="301"/>
      <c r="AT18" s="306">
        <f t="shared" si="0"/>
        <v>0</v>
      </c>
      <c r="AU18" s="312"/>
      <c r="AV18" s="319"/>
      <c r="AW18" s="274"/>
      <c r="AX18" s="279"/>
      <c r="AY18" s="301"/>
      <c r="AZ18" s="330">
        <f t="shared" si="1"/>
        <v>0</v>
      </c>
      <c r="BA18" s="336"/>
      <c r="BB18" s="336"/>
      <c r="BC18" s="344"/>
    </row>
    <row r="19" spans="1:55" s="109" customFormat="1" ht="30" customHeight="1">
      <c r="A19" s="119"/>
      <c r="B19" s="141"/>
      <c r="C19" s="141"/>
      <c r="D19" s="157"/>
      <c r="E19" s="170"/>
      <c r="F19" s="183"/>
      <c r="G19" s="183"/>
      <c r="H19" s="183"/>
      <c r="I19" s="197"/>
      <c r="J19" s="205"/>
      <c r="K19" s="213"/>
      <c r="L19" s="213"/>
      <c r="M19" s="213"/>
      <c r="N19" s="213"/>
      <c r="O19" s="213"/>
      <c r="P19" s="213"/>
      <c r="Q19" s="213"/>
      <c r="R19" s="234"/>
      <c r="S19" s="205"/>
      <c r="T19" s="213"/>
      <c r="U19" s="213"/>
      <c r="V19" s="213"/>
      <c r="W19" s="213"/>
      <c r="X19" s="213"/>
      <c r="Y19" s="213"/>
      <c r="Z19" s="213"/>
      <c r="AA19" s="213"/>
      <c r="AB19" s="213"/>
      <c r="AC19" s="213"/>
      <c r="AD19" s="213"/>
      <c r="AE19" s="213"/>
      <c r="AF19" s="213"/>
      <c r="AG19" s="213"/>
      <c r="AH19" s="213"/>
      <c r="AI19" s="213"/>
      <c r="AJ19" s="234"/>
      <c r="AK19" s="264"/>
      <c r="AL19" s="269"/>
      <c r="AM19" s="274"/>
      <c r="AN19" s="279"/>
      <c r="AO19" s="279"/>
      <c r="AP19" s="290" t="s">
        <v>11</v>
      </c>
      <c r="AQ19" s="279"/>
      <c r="AR19" s="279"/>
      <c r="AS19" s="301"/>
      <c r="AT19" s="306">
        <f t="shared" si="0"/>
        <v>0</v>
      </c>
      <c r="AU19" s="312"/>
      <c r="AV19" s="319"/>
      <c r="AW19" s="274"/>
      <c r="AX19" s="279"/>
      <c r="AY19" s="301"/>
      <c r="AZ19" s="330">
        <f t="shared" si="1"/>
        <v>0</v>
      </c>
      <c r="BA19" s="336"/>
      <c r="BB19" s="336"/>
      <c r="BC19" s="344"/>
    </row>
    <row r="20" spans="1:55" s="109" customFormat="1" ht="30" customHeight="1">
      <c r="A20" s="119"/>
      <c r="B20" s="141"/>
      <c r="C20" s="141"/>
      <c r="D20" s="157"/>
      <c r="E20" s="170"/>
      <c r="F20" s="183"/>
      <c r="G20" s="183"/>
      <c r="H20" s="183"/>
      <c r="I20" s="197"/>
      <c r="J20" s="205"/>
      <c r="K20" s="213"/>
      <c r="L20" s="213"/>
      <c r="M20" s="213"/>
      <c r="N20" s="213"/>
      <c r="O20" s="213"/>
      <c r="P20" s="213"/>
      <c r="Q20" s="213"/>
      <c r="R20" s="234"/>
      <c r="S20" s="205"/>
      <c r="T20" s="213"/>
      <c r="U20" s="213"/>
      <c r="V20" s="213"/>
      <c r="W20" s="213"/>
      <c r="X20" s="213"/>
      <c r="Y20" s="213"/>
      <c r="Z20" s="213"/>
      <c r="AA20" s="213"/>
      <c r="AB20" s="213"/>
      <c r="AC20" s="213"/>
      <c r="AD20" s="213"/>
      <c r="AE20" s="213"/>
      <c r="AF20" s="213"/>
      <c r="AG20" s="213"/>
      <c r="AH20" s="213"/>
      <c r="AI20" s="213"/>
      <c r="AJ20" s="234"/>
      <c r="AK20" s="264"/>
      <c r="AL20" s="269"/>
      <c r="AM20" s="274"/>
      <c r="AN20" s="279"/>
      <c r="AO20" s="279"/>
      <c r="AP20" s="290" t="s">
        <v>11</v>
      </c>
      <c r="AQ20" s="279"/>
      <c r="AR20" s="279"/>
      <c r="AS20" s="301"/>
      <c r="AT20" s="306">
        <f t="shared" si="0"/>
        <v>0</v>
      </c>
      <c r="AU20" s="312"/>
      <c r="AV20" s="319"/>
      <c r="AW20" s="274"/>
      <c r="AX20" s="279"/>
      <c r="AY20" s="301"/>
      <c r="AZ20" s="330">
        <f t="shared" si="1"/>
        <v>0</v>
      </c>
      <c r="BA20" s="336"/>
      <c r="BB20" s="336"/>
      <c r="BC20" s="344"/>
    </row>
    <row r="21" spans="1:55" s="109" customFormat="1" ht="30" customHeight="1">
      <c r="A21" s="119"/>
      <c r="B21" s="141"/>
      <c r="C21" s="141"/>
      <c r="D21" s="157"/>
      <c r="E21" s="170"/>
      <c r="F21" s="183"/>
      <c r="G21" s="183"/>
      <c r="H21" s="183"/>
      <c r="I21" s="197"/>
      <c r="J21" s="205"/>
      <c r="K21" s="213"/>
      <c r="L21" s="213"/>
      <c r="M21" s="213"/>
      <c r="N21" s="213"/>
      <c r="O21" s="213"/>
      <c r="P21" s="213"/>
      <c r="Q21" s="213"/>
      <c r="R21" s="234"/>
      <c r="S21" s="205"/>
      <c r="T21" s="213"/>
      <c r="U21" s="213"/>
      <c r="V21" s="213"/>
      <c r="W21" s="213"/>
      <c r="X21" s="213"/>
      <c r="Y21" s="213"/>
      <c r="Z21" s="213"/>
      <c r="AA21" s="213"/>
      <c r="AB21" s="213"/>
      <c r="AC21" s="213"/>
      <c r="AD21" s="213"/>
      <c r="AE21" s="213"/>
      <c r="AF21" s="213"/>
      <c r="AG21" s="213"/>
      <c r="AH21" s="213"/>
      <c r="AI21" s="213"/>
      <c r="AJ21" s="234"/>
      <c r="AK21" s="264"/>
      <c r="AL21" s="269"/>
      <c r="AM21" s="274"/>
      <c r="AN21" s="279"/>
      <c r="AO21" s="279"/>
      <c r="AP21" s="290" t="s">
        <v>11</v>
      </c>
      <c r="AQ21" s="279"/>
      <c r="AR21" s="279"/>
      <c r="AS21" s="301"/>
      <c r="AT21" s="306">
        <f t="shared" si="0"/>
        <v>0</v>
      </c>
      <c r="AU21" s="312"/>
      <c r="AV21" s="319"/>
      <c r="AW21" s="274"/>
      <c r="AX21" s="279"/>
      <c r="AY21" s="301"/>
      <c r="AZ21" s="330">
        <f t="shared" si="1"/>
        <v>0</v>
      </c>
      <c r="BA21" s="336"/>
      <c r="BB21" s="336"/>
      <c r="BC21" s="344"/>
    </row>
    <row r="22" spans="1:55" s="109" customFormat="1" ht="30" customHeight="1">
      <c r="A22" s="119"/>
      <c r="B22" s="141"/>
      <c r="C22" s="141"/>
      <c r="D22" s="157"/>
      <c r="E22" s="170"/>
      <c r="F22" s="183"/>
      <c r="G22" s="183"/>
      <c r="H22" s="183"/>
      <c r="I22" s="197"/>
      <c r="J22" s="205"/>
      <c r="K22" s="213"/>
      <c r="L22" s="213"/>
      <c r="M22" s="213"/>
      <c r="N22" s="213"/>
      <c r="O22" s="213"/>
      <c r="P22" s="213"/>
      <c r="Q22" s="213"/>
      <c r="R22" s="234"/>
      <c r="S22" s="205"/>
      <c r="T22" s="213"/>
      <c r="U22" s="213"/>
      <c r="V22" s="213"/>
      <c r="W22" s="213"/>
      <c r="X22" s="213"/>
      <c r="Y22" s="213"/>
      <c r="Z22" s="213"/>
      <c r="AA22" s="213"/>
      <c r="AB22" s="213"/>
      <c r="AC22" s="213"/>
      <c r="AD22" s="213"/>
      <c r="AE22" s="213"/>
      <c r="AF22" s="213"/>
      <c r="AG22" s="213"/>
      <c r="AH22" s="213"/>
      <c r="AI22" s="213"/>
      <c r="AJ22" s="234"/>
      <c r="AK22" s="264"/>
      <c r="AL22" s="269"/>
      <c r="AM22" s="274"/>
      <c r="AN22" s="279"/>
      <c r="AO22" s="279"/>
      <c r="AP22" s="290" t="s">
        <v>11</v>
      </c>
      <c r="AQ22" s="279"/>
      <c r="AR22" s="279"/>
      <c r="AS22" s="301"/>
      <c r="AT22" s="306">
        <f t="shared" si="0"/>
        <v>0</v>
      </c>
      <c r="AU22" s="312"/>
      <c r="AV22" s="319"/>
      <c r="AW22" s="274"/>
      <c r="AX22" s="279"/>
      <c r="AY22" s="301"/>
      <c r="AZ22" s="330">
        <f t="shared" si="1"/>
        <v>0</v>
      </c>
      <c r="BA22" s="336"/>
      <c r="BB22" s="336"/>
      <c r="BC22" s="344"/>
    </row>
    <row r="23" spans="1:55" s="109" customFormat="1" ht="30" customHeight="1">
      <c r="A23" s="119"/>
      <c r="B23" s="141"/>
      <c r="C23" s="141"/>
      <c r="D23" s="157"/>
      <c r="E23" s="170"/>
      <c r="F23" s="183"/>
      <c r="G23" s="183"/>
      <c r="H23" s="183"/>
      <c r="I23" s="197"/>
      <c r="J23" s="205"/>
      <c r="K23" s="213"/>
      <c r="L23" s="213"/>
      <c r="M23" s="213"/>
      <c r="N23" s="213"/>
      <c r="O23" s="213"/>
      <c r="P23" s="213"/>
      <c r="Q23" s="213"/>
      <c r="R23" s="234"/>
      <c r="S23" s="205"/>
      <c r="T23" s="213"/>
      <c r="U23" s="213"/>
      <c r="V23" s="213"/>
      <c r="W23" s="213"/>
      <c r="X23" s="213"/>
      <c r="Y23" s="213"/>
      <c r="Z23" s="213"/>
      <c r="AA23" s="213"/>
      <c r="AB23" s="213"/>
      <c r="AC23" s="213"/>
      <c r="AD23" s="213"/>
      <c r="AE23" s="213"/>
      <c r="AF23" s="213"/>
      <c r="AG23" s="213"/>
      <c r="AH23" s="213"/>
      <c r="AI23" s="213"/>
      <c r="AJ23" s="234"/>
      <c r="AK23" s="264"/>
      <c r="AL23" s="269"/>
      <c r="AM23" s="274"/>
      <c r="AN23" s="279"/>
      <c r="AO23" s="279"/>
      <c r="AP23" s="290" t="s">
        <v>11</v>
      </c>
      <c r="AQ23" s="279"/>
      <c r="AR23" s="279"/>
      <c r="AS23" s="301"/>
      <c r="AT23" s="306">
        <f t="shared" si="0"/>
        <v>0</v>
      </c>
      <c r="AU23" s="312"/>
      <c r="AV23" s="319"/>
      <c r="AW23" s="274"/>
      <c r="AX23" s="279"/>
      <c r="AY23" s="301"/>
      <c r="AZ23" s="330">
        <f t="shared" si="1"/>
        <v>0</v>
      </c>
      <c r="BA23" s="336"/>
      <c r="BB23" s="336"/>
      <c r="BC23" s="344"/>
    </row>
    <row r="24" spans="1:55" s="109" customFormat="1" ht="30" customHeight="1">
      <c r="A24" s="119"/>
      <c r="B24" s="141"/>
      <c r="C24" s="141"/>
      <c r="D24" s="157"/>
      <c r="E24" s="170"/>
      <c r="F24" s="183"/>
      <c r="G24" s="183"/>
      <c r="H24" s="183"/>
      <c r="I24" s="197"/>
      <c r="J24" s="205"/>
      <c r="K24" s="213"/>
      <c r="L24" s="213"/>
      <c r="M24" s="213"/>
      <c r="N24" s="213"/>
      <c r="O24" s="213"/>
      <c r="P24" s="213"/>
      <c r="Q24" s="213"/>
      <c r="R24" s="234"/>
      <c r="S24" s="205"/>
      <c r="T24" s="213"/>
      <c r="U24" s="213"/>
      <c r="V24" s="213"/>
      <c r="W24" s="213"/>
      <c r="X24" s="213"/>
      <c r="Y24" s="213"/>
      <c r="Z24" s="213"/>
      <c r="AA24" s="213"/>
      <c r="AB24" s="213"/>
      <c r="AC24" s="213"/>
      <c r="AD24" s="213"/>
      <c r="AE24" s="213"/>
      <c r="AF24" s="213"/>
      <c r="AG24" s="213"/>
      <c r="AH24" s="213"/>
      <c r="AI24" s="213"/>
      <c r="AJ24" s="234"/>
      <c r="AK24" s="264"/>
      <c r="AL24" s="269"/>
      <c r="AM24" s="274"/>
      <c r="AN24" s="279"/>
      <c r="AO24" s="279"/>
      <c r="AP24" s="290" t="s">
        <v>11</v>
      </c>
      <c r="AQ24" s="279"/>
      <c r="AR24" s="279"/>
      <c r="AS24" s="301"/>
      <c r="AT24" s="306">
        <f t="shared" si="0"/>
        <v>0</v>
      </c>
      <c r="AU24" s="312"/>
      <c r="AV24" s="319"/>
      <c r="AW24" s="274"/>
      <c r="AX24" s="279"/>
      <c r="AY24" s="301"/>
      <c r="AZ24" s="330">
        <f t="shared" si="1"/>
        <v>0</v>
      </c>
      <c r="BA24" s="336"/>
      <c r="BB24" s="336"/>
      <c r="BC24" s="344"/>
    </row>
    <row r="25" spans="1:55" s="109" customFormat="1" ht="30" customHeight="1">
      <c r="A25" s="119"/>
      <c r="B25" s="141"/>
      <c r="C25" s="141"/>
      <c r="D25" s="157"/>
      <c r="E25" s="170"/>
      <c r="F25" s="183"/>
      <c r="G25" s="183"/>
      <c r="H25" s="183"/>
      <c r="I25" s="197"/>
      <c r="J25" s="205"/>
      <c r="K25" s="213"/>
      <c r="L25" s="213"/>
      <c r="M25" s="213"/>
      <c r="N25" s="213"/>
      <c r="O25" s="213"/>
      <c r="P25" s="213"/>
      <c r="Q25" s="213"/>
      <c r="R25" s="234"/>
      <c r="S25" s="205"/>
      <c r="T25" s="213"/>
      <c r="U25" s="213"/>
      <c r="V25" s="213"/>
      <c r="W25" s="213"/>
      <c r="X25" s="213"/>
      <c r="Y25" s="213"/>
      <c r="Z25" s="213"/>
      <c r="AA25" s="213"/>
      <c r="AB25" s="213"/>
      <c r="AC25" s="213"/>
      <c r="AD25" s="213"/>
      <c r="AE25" s="213"/>
      <c r="AF25" s="213"/>
      <c r="AG25" s="213"/>
      <c r="AH25" s="213"/>
      <c r="AI25" s="213"/>
      <c r="AJ25" s="234"/>
      <c r="AK25" s="264"/>
      <c r="AL25" s="269"/>
      <c r="AM25" s="274"/>
      <c r="AN25" s="279"/>
      <c r="AO25" s="279"/>
      <c r="AP25" s="290" t="s">
        <v>11</v>
      </c>
      <c r="AQ25" s="279"/>
      <c r="AR25" s="279"/>
      <c r="AS25" s="301"/>
      <c r="AT25" s="306">
        <f t="shared" si="0"/>
        <v>0</v>
      </c>
      <c r="AU25" s="312"/>
      <c r="AV25" s="319"/>
      <c r="AW25" s="274"/>
      <c r="AX25" s="279"/>
      <c r="AY25" s="301"/>
      <c r="AZ25" s="330">
        <f t="shared" si="1"/>
        <v>0</v>
      </c>
      <c r="BA25" s="336"/>
      <c r="BB25" s="336"/>
      <c r="BC25" s="344"/>
    </row>
    <row r="26" spans="1:55" s="109" customFormat="1" ht="30" customHeight="1">
      <c r="A26" s="119"/>
      <c r="B26" s="141"/>
      <c r="C26" s="141"/>
      <c r="D26" s="157"/>
      <c r="E26" s="170"/>
      <c r="F26" s="183"/>
      <c r="G26" s="183"/>
      <c r="H26" s="183"/>
      <c r="I26" s="197"/>
      <c r="J26" s="205"/>
      <c r="K26" s="213"/>
      <c r="L26" s="213"/>
      <c r="M26" s="213"/>
      <c r="N26" s="213"/>
      <c r="O26" s="213"/>
      <c r="P26" s="213"/>
      <c r="Q26" s="213"/>
      <c r="R26" s="234"/>
      <c r="S26" s="205"/>
      <c r="T26" s="213"/>
      <c r="U26" s="213"/>
      <c r="V26" s="213"/>
      <c r="W26" s="213"/>
      <c r="X26" s="213"/>
      <c r="Y26" s="213"/>
      <c r="Z26" s="213"/>
      <c r="AA26" s="213"/>
      <c r="AB26" s="213"/>
      <c r="AC26" s="213"/>
      <c r="AD26" s="213"/>
      <c r="AE26" s="213"/>
      <c r="AF26" s="213"/>
      <c r="AG26" s="213"/>
      <c r="AH26" s="213"/>
      <c r="AI26" s="213"/>
      <c r="AJ26" s="234"/>
      <c r="AK26" s="264"/>
      <c r="AL26" s="269"/>
      <c r="AM26" s="274"/>
      <c r="AN26" s="279"/>
      <c r="AO26" s="279"/>
      <c r="AP26" s="290" t="s">
        <v>11</v>
      </c>
      <c r="AQ26" s="279"/>
      <c r="AR26" s="279"/>
      <c r="AS26" s="301"/>
      <c r="AT26" s="306">
        <f t="shared" si="0"/>
        <v>0</v>
      </c>
      <c r="AU26" s="312"/>
      <c r="AV26" s="319"/>
      <c r="AW26" s="274"/>
      <c r="AX26" s="279"/>
      <c r="AY26" s="301"/>
      <c r="AZ26" s="330">
        <f t="shared" si="1"/>
        <v>0</v>
      </c>
      <c r="BA26" s="336"/>
      <c r="BB26" s="336"/>
      <c r="BC26" s="344"/>
    </row>
    <row r="27" spans="1:55" s="109" customFormat="1" ht="30" customHeight="1">
      <c r="A27" s="119"/>
      <c r="B27" s="141"/>
      <c r="C27" s="141"/>
      <c r="D27" s="157"/>
      <c r="E27" s="170"/>
      <c r="F27" s="183"/>
      <c r="G27" s="183"/>
      <c r="H27" s="183"/>
      <c r="I27" s="197"/>
      <c r="J27" s="205"/>
      <c r="K27" s="213"/>
      <c r="L27" s="213"/>
      <c r="M27" s="213"/>
      <c r="N27" s="213"/>
      <c r="O27" s="213"/>
      <c r="P27" s="213"/>
      <c r="Q27" s="213"/>
      <c r="R27" s="234"/>
      <c r="S27" s="205"/>
      <c r="T27" s="213"/>
      <c r="U27" s="213"/>
      <c r="V27" s="213"/>
      <c r="W27" s="213"/>
      <c r="X27" s="213"/>
      <c r="Y27" s="213"/>
      <c r="Z27" s="213"/>
      <c r="AA27" s="213"/>
      <c r="AB27" s="213"/>
      <c r="AC27" s="213"/>
      <c r="AD27" s="213"/>
      <c r="AE27" s="213"/>
      <c r="AF27" s="213"/>
      <c r="AG27" s="213"/>
      <c r="AH27" s="213"/>
      <c r="AI27" s="213"/>
      <c r="AJ27" s="234"/>
      <c r="AK27" s="264"/>
      <c r="AL27" s="269"/>
      <c r="AM27" s="274"/>
      <c r="AN27" s="279"/>
      <c r="AO27" s="279"/>
      <c r="AP27" s="290" t="s">
        <v>11</v>
      </c>
      <c r="AQ27" s="279"/>
      <c r="AR27" s="279"/>
      <c r="AS27" s="301"/>
      <c r="AT27" s="306">
        <f t="shared" si="0"/>
        <v>0</v>
      </c>
      <c r="AU27" s="312"/>
      <c r="AV27" s="319"/>
      <c r="AW27" s="274"/>
      <c r="AX27" s="279"/>
      <c r="AY27" s="301"/>
      <c r="AZ27" s="330">
        <f t="shared" si="1"/>
        <v>0</v>
      </c>
      <c r="BA27" s="336"/>
      <c r="BB27" s="336"/>
      <c r="BC27" s="344"/>
    </row>
    <row r="28" spans="1:55" s="109" customFormat="1" ht="30" customHeight="1">
      <c r="A28" s="119"/>
      <c r="B28" s="141"/>
      <c r="C28" s="141"/>
      <c r="D28" s="157"/>
      <c r="E28" s="170"/>
      <c r="F28" s="183"/>
      <c r="G28" s="183"/>
      <c r="H28" s="183"/>
      <c r="I28" s="197"/>
      <c r="J28" s="205"/>
      <c r="K28" s="213"/>
      <c r="L28" s="213"/>
      <c r="M28" s="213"/>
      <c r="N28" s="213"/>
      <c r="O28" s="213"/>
      <c r="P28" s="213"/>
      <c r="Q28" s="213"/>
      <c r="R28" s="234"/>
      <c r="S28" s="205"/>
      <c r="T28" s="213"/>
      <c r="U28" s="213"/>
      <c r="V28" s="213"/>
      <c r="W28" s="213"/>
      <c r="X28" s="213"/>
      <c r="Y28" s="213"/>
      <c r="Z28" s="213"/>
      <c r="AA28" s="213"/>
      <c r="AB28" s="213"/>
      <c r="AC28" s="213"/>
      <c r="AD28" s="213"/>
      <c r="AE28" s="213"/>
      <c r="AF28" s="213"/>
      <c r="AG28" s="213"/>
      <c r="AH28" s="213"/>
      <c r="AI28" s="213"/>
      <c r="AJ28" s="234"/>
      <c r="AK28" s="264"/>
      <c r="AL28" s="269"/>
      <c r="AM28" s="274"/>
      <c r="AN28" s="279"/>
      <c r="AO28" s="279"/>
      <c r="AP28" s="290" t="s">
        <v>11</v>
      </c>
      <c r="AQ28" s="279"/>
      <c r="AR28" s="279"/>
      <c r="AS28" s="301"/>
      <c r="AT28" s="306">
        <f t="shared" si="0"/>
        <v>0</v>
      </c>
      <c r="AU28" s="312"/>
      <c r="AV28" s="319"/>
      <c r="AW28" s="274"/>
      <c r="AX28" s="279"/>
      <c r="AY28" s="301"/>
      <c r="AZ28" s="330">
        <f t="shared" si="1"/>
        <v>0</v>
      </c>
      <c r="BA28" s="336"/>
      <c r="BB28" s="336"/>
      <c r="BC28" s="344"/>
    </row>
    <row r="29" spans="1:55" s="109" customFormat="1" ht="30" customHeight="1">
      <c r="A29" s="119"/>
      <c r="B29" s="141"/>
      <c r="C29" s="141"/>
      <c r="D29" s="157"/>
      <c r="E29" s="170"/>
      <c r="F29" s="183"/>
      <c r="G29" s="183"/>
      <c r="H29" s="183"/>
      <c r="I29" s="197"/>
      <c r="J29" s="205"/>
      <c r="K29" s="213"/>
      <c r="L29" s="213"/>
      <c r="M29" s="213"/>
      <c r="N29" s="213"/>
      <c r="O29" s="213"/>
      <c r="P29" s="213"/>
      <c r="Q29" s="213"/>
      <c r="R29" s="234"/>
      <c r="S29" s="205"/>
      <c r="T29" s="213"/>
      <c r="U29" s="213"/>
      <c r="V29" s="213"/>
      <c r="W29" s="213"/>
      <c r="X29" s="213"/>
      <c r="Y29" s="213"/>
      <c r="Z29" s="213"/>
      <c r="AA29" s="213"/>
      <c r="AB29" s="213"/>
      <c r="AC29" s="213"/>
      <c r="AD29" s="213"/>
      <c r="AE29" s="213"/>
      <c r="AF29" s="213"/>
      <c r="AG29" s="213"/>
      <c r="AH29" s="213"/>
      <c r="AI29" s="213"/>
      <c r="AJ29" s="234"/>
      <c r="AK29" s="264"/>
      <c r="AL29" s="269"/>
      <c r="AM29" s="274"/>
      <c r="AN29" s="279"/>
      <c r="AO29" s="279"/>
      <c r="AP29" s="290" t="s">
        <v>11</v>
      </c>
      <c r="AQ29" s="279"/>
      <c r="AR29" s="279"/>
      <c r="AS29" s="301"/>
      <c r="AT29" s="306">
        <f t="shared" si="0"/>
        <v>0</v>
      </c>
      <c r="AU29" s="312"/>
      <c r="AV29" s="319"/>
      <c r="AW29" s="274"/>
      <c r="AX29" s="279"/>
      <c r="AY29" s="301"/>
      <c r="AZ29" s="330">
        <f t="shared" si="1"/>
        <v>0</v>
      </c>
      <c r="BA29" s="336"/>
      <c r="BB29" s="336"/>
      <c r="BC29" s="344"/>
    </row>
    <row r="30" spans="1:55" s="109" customFormat="1" ht="30" customHeight="1">
      <c r="A30" s="119"/>
      <c r="B30" s="141"/>
      <c r="C30" s="141"/>
      <c r="D30" s="157"/>
      <c r="E30" s="170"/>
      <c r="F30" s="183"/>
      <c r="G30" s="183"/>
      <c r="H30" s="183"/>
      <c r="I30" s="197"/>
      <c r="J30" s="205"/>
      <c r="K30" s="213"/>
      <c r="L30" s="213"/>
      <c r="M30" s="213"/>
      <c r="N30" s="213"/>
      <c r="O30" s="213"/>
      <c r="P30" s="213"/>
      <c r="Q30" s="213"/>
      <c r="R30" s="234"/>
      <c r="S30" s="205"/>
      <c r="T30" s="213"/>
      <c r="U30" s="213"/>
      <c r="V30" s="213"/>
      <c r="W30" s="213"/>
      <c r="X30" s="213"/>
      <c r="Y30" s="213"/>
      <c r="Z30" s="213"/>
      <c r="AA30" s="213"/>
      <c r="AB30" s="213"/>
      <c r="AC30" s="213"/>
      <c r="AD30" s="213"/>
      <c r="AE30" s="213"/>
      <c r="AF30" s="213"/>
      <c r="AG30" s="213"/>
      <c r="AH30" s="213"/>
      <c r="AI30" s="213"/>
      <c r="AJ30" s="234"/>
      <c r="AK30" s="264"/>
      <c r="AL30" s="269"/>
      <c r="AM30" s="274"/>
      <c r="AN30" s="279"/>
      <c r="AO30" s="279"/>
      <c r="AP30" s="290" t="s">
        <v>11</v>
      </c>
      <c r="AQ30" s="279"/>
      <c r="AR30" s="279"/>
      <c r="AS30" s="301"/>
      <c r="AT30" s="306">
        <f t="shared" si="0"/>
        <v>0</v>
      </c>
      <c r="AU30" s="312"/>
      <c r="AV30" s="319"/>
      <c r="AW30" s="274"/>
      <c r="AX30" s="279"/>
      <c r="AY30" s="301"/>
      <c r="AZ30" s="330">
        <f t="shared" si="1"/>
        <v>0</v>
      </c>
      <c r="BA30" s="336"/>
      <c r="BB30" s="336"/>
      <c r="BC30" s="344"/>
    </row>
    <row r="31" spans="1:55" s="109" customFormat="1" ht="30" customHeight="1">
      <c r="A31" s="119"/>
      <c r="B31" s="141"/>
      <c r="C31" s="141"/>
      <c r="D31" s="157"/>
      <c r="E31" s="170"/>
      <c r="F31" s="183"/>
      <c r="G31" s="183"/>
      <c r="H31" s="183"/>
      <c r="I31" s="197"/>
      <c r="J31" s="205"/>
      <c r="K31" s="213"/>
      <c r="L31" s="213"/>
      <c r="M31" s="213"/>
      <c r="N31" s="213"/>
      <c r="O31" s="213"/>
      <c r="P31" s="213"/>
      <c r="Q31" s="213"/>
      <c r="R31" s="234"/>
      <c r="S31" s="205"/>
      <c r="T31" s="213"/>
      <c r="U31" s="213"/>
      <c r="V31" s="213"/>
      <c r="W31" s="213"/>
      <c r="X31" s="213"/>
      <c r="Y31" s="213"/>
      <c r="Z31" s="213"/>
      <c r="AA31" s="213"/>
      <c r="AB31" s="213"/>
      <c r="AC31" s="213"/>
      <c r="AD31" s="213"/>
      <c r="AE31" s="213"/>
      <c r="AF31" s="213"/>
      <c r="AG31" s="213"/>
      <c r="AH31" s="213"/>
      <c r="AI31" s="213"/>
      <c r="AJ31" s="234"/>
      <c r="AK31" s="264"/>
      <c r="AL31" s="269"/>
      <c r="AM31" s="274"/>
      <c r="AN31" s="279"/>
      <c r="AO31" s="279"/>
      <c r="AP31" s="290" t="s">
        <v>11</v>
      </c>
      <c r="AQ31" s="279"/>
      <c r="AR31" s="279"/>
      <c r="AS31" s="301"/>
      <c r="AT31" s="306">
        <f t="shared" si="0"/>
        <v>0</v>
      </c>
      <c r="AU31" s="312"/>
      <c r="AV31" s="319"/>
      <c r="AW31" s="274"/>
      <c r="AX31" s="279"/>
      <c r="AY31" s="301"/>
      <c r="AZ31" s="330">
        <f t="shared" si="1"/>
        <v>0</v>
      </c>
      <c r="BA31" s="336"/>
      <c r="BB31" s="336"/>
      <c r="BC31" s="344"/>
    </row>
    <row r="32" spans="1:55" s="109" customFormat="1" ht="30" customHeight="1">
      <c r="A32" s="119"/>
      <c r="B32" s="141"/>
      <c r="C32" s="141"/>
      <c r="D32" s="157"/>
      <c r="E32" s="170"/>
      <c r="F32" s="183"/>
      <c r="G32" s="183"/>
      <c r="H32" s="183"/>
      <c r="I32" s="197"/>
      <c r="J32" s="205"/>
      <c r="K32" s="213"/>
      <c r="L32" s="213"/>
      <c r="M32" s="213"/>
      <c r="N32" s="213"/>
      <c r="O32" s="213"/>
      <c r="P32" s="213"/>
      <c r="Q32" s="213"/>
      <c r="R32" s="234"/>
      <c r="S32" s="205"/>
      <c r="T32" s="213"/>
      <c r="U32" s="213"/>
      <c r="V32" s="213"/>
      <c r="W32" s="213"/>
      <c r="X32" s="213"/>
      <c r="Y32" s="213"/>
      <c r="Z32" s="213"/>
      <c r="AA32" s="213"/>
      <c r="AB32" s="213"/>
      <c r="AC32" s="213"/>
      <c r="AD32" s="213"/>
      <c r="AE32" s="213"/>
      <c r="AF32" s="213"/>
      <c r="AG32" s="213"/>
      <c r="AH32" s="213"/>
      <c r="AI32" s="213"/>
      <c r="AJ32" s="234"/>
      <c r="AK32" s="264"/>
      <c r="AL32" s="269"/>
      <c r="AM32" s="274"/>
      <c r="AN32" s="279"/>
      <c r="AO32" s="279"/>
      <c r="AP32" s="290" t="s">
        <v>11</v>
      </c>
      <c r="AQ32" s="279"/>
      <c r="AR32" s="279"/>
      <c r="AS32" s="301"/>
      <c r="AT32" s="306">
        <f t="shared" si="0"/>
        <v>0</v>
      </c>
      <c r="AU32" s="312"/>
      <c r="AV32" s="319"/>
      <c r="AW32" s="274"/>
      <c r="AX32" s="279"/>
      <c r="AY32" s="301"/>
      <c r="AZ32" s="330">
        <f t="shared" si="1"/>
        <v>0</v>
      </c>
      <c r="BA32" s="336"/>
      <c r="BB32" s="336"/>
      <c r="BC32" s="344"/>
    </row>
    <row r="33" spans="1:55" s="109" customFormat="1" ht="30" customHeight="1">
      <c r="A33" s="119"/>
      <c r="B33" s="141"/>
      <c r="C33" s="141"/>
      <c r="D33" s="157"/>
      <c r="E33" s="170"/>
      <c r="F33" s="183"/>
      <c r="G33" s="183"/>
      <c r="H33" s="183"/>
      <c r="I33" s="197"/>
      <c r="J33" s="205"/>
      <c r="K33" s="213"/>
      <c r="L33" s="213"/>
      <c r="M33" s="213"/>
      <c r="N33" s="213"/>
      <c r="O33" s="213"/>
      <c r="P33" s="213"/>
      <c r="Q33" s="213"/>
      <c r="R33" s="234"/>
      <c r="S33" s="205"/>
      <c r="T33" s="213"/>
      <c r="U33" s="213"/>
      <c r="V33" s="213"/>
      <c r="W33" s="213"/>
      <c r="X33" s="213"/>
      <c r="Y33" s="213"/>
      <c r="Z33" s="213"/>
      <c r="AA33" s="213"/>
      <c r="AB33" s="213"/>
      <c r="AC33" s="213"/>
      <c r="AD33" s="213"/>
      <c r="AE33" s="213"/>
      <c r="AF33" s="213"/>
      <c r="AG33" s="213"/>
      <c r="AH33" s="213"/>
      <c r="AI33" s="213"/>
      <c r="AJ33" s="234"/>
      <c r="AK33" s="264"/>
      <c r="AL33" s="269"/>
      <c r="AM33" s="274"/>
      <c r="AN33" s="279"/>
      <c r="AO33" s="279"/>
      <c r="AP33" s="290" t="s">
        <v>11</v>
      </c>
      <c r="AQ33" s="279"/>
      <c r="AR33" s="279"/>
      <c r="AS33" s="301"/>
      <c r="AT33" s="306">
        <f t="shared" si="0"/>
        <v>0</v>
      </c>
      <c r="AU33" s="312"/>
      <c r="AV33" s="319"/>
      <c r="AW33" s="274"/>
      <c r="AX33" s="279"/>
      <c r="AY33" s="301"/>
      <c r="AZ33" s="330">
        <f t="shared" si="1"/>
        <v>0</v>
      </c>
      <c r="BA33" s="336"/>
      <c r="BB33" s="336"/>
      <c r="BC33" s="344"/>
    </row>
    <row r="34" spans="1:55" s="109" customFormat="1" ht="30" customHeight="1">
      <c r="A34" s="119"/>
      <c r="B34" s="141"/>
      <c r="C34" s="141"/>
      <c r="D34" s="157"/>
      <c r="E34" s="170"/>
      <c r="F34" s="183"/>
      <c r="G34" s="183"/>
      <c r="H34" s="183"/>
      <c r="I34" s="197"/>
      <c r="J34" s="205"/>
      <c r="K34" s="213"/>
      <c r="L34" s="213"/>
      <c r="M34" s="213"/>
      <c r="N34" s="213"/>
      <c r="O34" s="213"/>
      <c r="P34" s="213"/>
      <c r="Q34" s="213"/>
      <c r="R34" s="234"/>
      <c r="S34" s="205"/>
      <c r="T34" s="213"/>
      <c r="U34" s="213"/>
      <c r="V34" s="213"/>
      <c r="W34" s="213"/>
      <c r="X34" s="213"/>
      <c r="Y34" s="213"/>
      <c r="Z34" s="213"/>
      <c r="AA34" s="213"/>
      <c r="AB34" s="213"/>
      <c r="AC34" s="213"/>
      <c r="AD34" s="213"/>
      <c r="AE34" s="213"/>
      <c r="AF34" s="213"/>
      <c r="AG34" s="213"/>
      <c r="AH34" s="213"/>
      <c r="AI34" s="213"/>
      <c r="AJ34" s="234"/>
      <c r="AK34" s="264"/>
      <c r="AL34" s="269"/>
      <c r="AM34" s="274"/>
      <c r="AN34" s="279"/>
      <c r="AO34" s="279"/>
      <c r="AP34" s="290" t="s">
        <v>11</v>
      </c>
      <c r="AQ34" s="279"/>
      <c r="AR34" s="279"/>
      <c r="AS34" s="301"/>
      <c r="AT34" s="306">
        <f t="shared" si="0"/>
        <v>0</v>
      </c>
      <c r="AU34" s="312"/>
      <c r="AV34" s="319"/>
      <c r="AW34" s="274"/>
      <c r="AX34" s="279"/>
      <c r="AY34" s="301"/>
      <c r="AZ34" s="330">
        <f t="shared" si="1"/>
        <v>0</v>
      </c>
      <c r="BA34" s="336"/>
      <c r="BB34" s="336"/>
      <c r="BC34" s="344"/>
    </row>
    <row r="35" spans="1:55" s="109" customFormat="1" ht="30" customHeight="1">
      <c r="A35" s="119"/>
      <c r="B35" s="141"/>
      <c r="C35" s="141"/>
      <c r="D35" s="157"/>
      <c r="E35" s="171"/>
      <c r="F35" s="184"/>
      <c r="G35" s="184"/>
      <c r="H35" s="184"/>
      <c r="I35" s="198"/>
      <c r="J35" s="205"/>
      <c r="K35" s="213"/>
      <c r="L35" s="213"/>
      <c r="M35" s="213"/>
      <c r="N35" s="213"/>
      <c r="O35" s="213"/>
      <c r="P35" s="213"/>
      <c r="Q35" s="213"/>
      <c r="R35" s="234"/>
      <c r="S35" s="205"/>
      <c r="T35" s="213"/>
      <c r="U35" s="213"/>
      <c r="V35" s="213"/>
      <c r="W35" s="213"/>
      <c r="X35" s="213"/>
      <c r="Y35" s="213"/>
      <c r="Z35" s="213"/>
      <c r="AA35" s="213"/>
      <c r="AB35" s="213"/>
      <c r="AC35" s="213"/>
      <c r="AD35" s="213"/>
      <c r="AE35" s="213"/>
      <c r="AF35" s="213"/>
      <c r="AG35" s="213"/>
      <c r="AH35" s="213"/>
      <c r="AI35" s="213"/>
      <c r="AJ35" s="234"/>
      <c r="AK35" s="264"/>
      <c r="AL35" s="269"/>
      <c r="AM35" s="274"/>
      <c r="AN35" s="279"/>
      <c r="AO35" s="279"/>
      <c r="AP35" s="290" t="s">
        <v>11</v>
      </c>
      <c r="AQ35" s="279"/>
      <c r="AR35" s="279"/>
      <c r="AS35" s="301"/>
      <c r="AT35" s="307">
        <f t="shared" si="0"/>
        <v>0</v>
      </c>
      <c r="AU35" s="313"/>
      <c r="AV35" s="320"/>
      <c r="AW35" s="274"/>
      <c r="AX35" s="279"/>
      <c r="AY35" s="301"/>
      <c r="AZ35" s="331">
        <f t="shared" si="1"/>
        <v>0</v>
      </c>
      <c r="BA35" s="337"/>
      <c r="BB35" s="337"/>
      <c r="BC35" s="345"/>
    </row>
    <row r="36" spans="1:55" ht="30" customHeight="1">
      <c r="A36" s="120" t="s">
        <v>16</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321"/>
      <c r="AW36" s="324">
        <f>SUM(AW11:AY35)</f>
        <v>0</v>
      </c>
      <c r="AX36" s="327"/>
      <c r="AY36" s="328"/>
      <c r="AZ36" s="332">
        <f>SUM(AZ11:BC35)</f>
        <v>0</v>
      </c>
      <c r="BA36" s="338"/>
      <c r="BB36" s="338"/>
      <c r="BC36" s="346"/>
    </row>
    <row r="37" spans="1:55" s="7" customFormat="1" ht="15.75" customHeight="1">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333"/>
      <c r="BA37" s="333"/>
      <c r="BB37" s="333"/>
      <c r="BC37" s="333"/>
    </row>
    <row r="38" spans="1:55" ht="28.5" customHeight="1">
      <c r="A38" s="122" t="s">
        <v>31</v>
      </c>
      <c r="B38" s="143"/>
      <c r="C38" s="143"/>
      <c r="D38" s="158"/>
      <c r="E38" s="172" t="s">
        <v>42</v>
      </c>
      <c r="F38" s="185"/>
      <c r="G38" s="185"/>
      <c r="H38" s="185"/>
      <c r="I38" s="185"/>
      <c r="J38" s="185"/>
      <c r="K38" s="185"/>
      <c r="L38" s="185"/>
      <c r="M38" s="185"/>
      <c r="N38" s="218"/>
      <c r="O38" s="219"/>
      <c r="P38" s="220"/>
      <c r="Q38" s="227" t="s">
        <v>17</v>
      </c>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340"/>
    </row>
    <row r="39" spans="1:55" ht="9" customHeight="1">
      <c r="A39" s="115"/>
      <c r="B39" s="115"/>
      <c r="C39" s="151"/>
      <c r="D39" s="151"/>
      <c r="E39" s="151"/>
      <c r="F39" s="151"/>
      <c r="G39" s="151"/>
      <c r="H39" s="151"/>
      <c r="I39" s="151"/>
      <c r="J39" s="151"/>
      <c r="K39" s="151"/>
      <c r="L39" s="151"/>
      <c r="M39" s="151"/>
      <c r="N39" s="151"/>
      <c r="O39" s="151"/>
      <c r="P39" s="151"/>
      <c r="AA39" s="151"/>
      <c r="AB39" s="151"/>
      <c r="AC39" s="151"/>
    </row>
    <row r="40" spans="1:55" ht="9" customHeight="1">
      <c r="A40" s="115"/>
      <c r="B40" s="115"/>
      <c r="C40" s="151"/>
      <c r="D40" s="151"/>
      <c r="E40" s="151"/>
      <c r="F40" s="151"/>
      <c r="G40" s="151"/>
      <c r="H40" s="151"/>
      <c r="I40" s="151"/>
      <c r="J40" s="151"/>
      <c r="K40" s="151"/>
      <c r="L40" s="151"/>
      <c r="M40" s="151"/>
      <c r="N40" s="151"/>
      <c r="O40" s="151"/>
      <c r="P40" s="151"/>
      <c r="AA40" s="151"/>
      <c r="AB40" s="151"/>
      <c r="AC40" s="151"/>
    </row>
    <row r="41" spans="1:55" ht="18.75" customHeight="1">
      <c r="A41" s="116" t="s">
        <v>12</v>
      </c>
      <c r="B41" s="138"/>
      <c r="C41" s="138"/>
      <c r="D41" s="154"/>
      <c r="E41" s="167" t="s">
        <v>35</v>
      </c>
      <c r="F41" s="180"/>
      <c r="G41" s="180"/>
      <c r="H41" s="180"/>
      <c r="I41" s="194"/>
      <c r="J41" s="167" t="s">
        <v>22</v>
      </c>
      <c r="K41" s="180"/>
      <c r="L41" s="180"/>
      <c r="M41" s="180"/>
      <c r="N41" s="180"/>
      <c r="O41" s="180"/>
      <c r="P41" s="180"/>
      <c r="Q41" s="180"/>
      <c r="R41" s="194"/>
      <c r="S41" s="167" t="s">
        <v>33</v>
      </c>
      <c r="T41" s="180"/>
      <c r="U41" s="180"/>
      <c r="V41" s="180"/>
      <c r="W41" s="180"/>
      <c r="X41" s="180"/>
      <c r="Y41" s="180"/>
      <c r="Z41" s="180"/>
      <c r="AA41" s="180"/>
      <c r="AB41" s="180"/>
      <c r="AC41" s="180"/>
      <c r="AD41" s="180"/>
      <c r="AE41" s="180"/>
      <c r="AF41" s="180"/>
      <c r="AG41" s="180"/>
      <c r="AH41" s="180"/>
      <c r="AI41" s="180"/>
      <c r="AJ41" s="194"/>
      <c r="AK41" s="261" t="s">
        <v>23</v>
      </c>
      <c r="AL41" s="266"/>
      <c r="AM41" s="271" t="s">
        <v>34</v>
      </c>
      <c r="AN41" s="276"/>
      <c r="AO41" s="276"/>
      <c r="AP41" s="276"/>
      <c r="AQ41" s="276"/>
      <c r="AR41" s="276"/>
      <c r="AS41" s="298"/>
      <c r="AT41" s="303" t="s">
        <v>37</v>
      </c>
      <c r="AU41" s="309"/>
      <c r="AV41" s="316"/>
      <c r="AW41" s="167" t="s">
        <v>27</v>
      </c>
      <c r="AX41" s="180"/>
      <c r="AY41" s="194"/>
      <c r="AZ41" s="167" t="s">
        <v>38</v>
      </c>
      <c r="BA41" s="180"/>
      <c r="BB41" s="180"/>
      <c r="BC41" s="341"/>
    </row>
    <row r="42" spans="1:55" ht="28.5" customHeight="1">
      <c r="A42" s="117"/>
      <c r="B42" s="139"/>
      <c r="C42" s="139"/>
      <c r="D42" s="155"/>
      <c r="E42" s="168"/>
      <c r="F42" s="181"/>
      <c r="G42" s="181"/>
      <c r="H42" s="181"/>
      <c r="I42" s="195"/>
      <c r="J42" s="168"/>
      <c r="K42" s="181"/>
      <c r="L42" s="181"/>
      <c r="M42" s="181"/>
      <c r="N42" s="181"/>
      <c r="O42" s="181"/>
      <c r="P42" s="181"/>
      <c r="Q42" s="181"/>
      <c r="R42" s="195"/>
      <c r="S42" s="168"/>
      <c r="T42" s="181"/>
      <c r="U42" s="181"/>
      <c r="V42" s="181"/>
      <c r="W42" s="181"/>
      <c r="X42" s="181"/>
      <c r="Y42" s="181"/>
      <c r="Z42" s="181"/>
      <c r="AA42" s="181"/>
      <c r="AB42" s="181"/>
      <c r="AC42" s="181"/>
      <c r="AD42" s="181"/>
      <c r="AE42" s="181"/>
      <c r="AF42" s="181"/>
      <c r="AG42" s="181"/>
      <c r="AH42" s="181"/>
      <c r="AI42" s="181"/>
      <c r="AJ42" s="195"/>
      <c r="AK42" s="262"/>
      <c r="AL42" s="267"/>
      <c r="AM42" s="272" t="s">
        <v>39</v>
      </c>
      <c r="AN42" s="277"/>
      <c r="AO42" s="277"/>
      <c r="AP42" s="288" t="s">
        <v>11</v>
      </c>
      <c r="AQ42" s="277" t="s">
        <v>41</v>
      </c>
      <c r="AR42" s="277"/>
      <c r="AS42" s="299"/>
      <c r="AT42" s="304"/>
      <c r="AU42" s="310"/>
      <c r="AV42" s="317"/>
      <c r="AW42" s="168"/>
      <c r="AX42" s="181"/>
      <c r="AY42" s="195"/>
      <c r="AZ42" s="168"/>
      <c r="BA42" s="181"/>
      <c r="BB42" s="181"/>
      <c r="BC42" s="342"/>
    </row>
    <row r="43" spans="1:55" s="109" customFormat="1" ht="30" customHeight="1">
      <c r="A43" s="118"/>
      <c r="B43" s="140"/>
      <c r="C43" s="140"/>
      <c r="D43" s="156"/>
      <c r="E43" s="169"/>
      <c r="F43" s="182"/>
      <c r="G43" s="182"/>
      <c r="H43" s="182"/>
      <c r="I43" s="196"/>
      <c r="J43" s="204"/>
      <c r="K43" s="212"/>
      <c r="L43" s="212"/>
      <c r="M43" s="212"/>
      <c r="N43" s="212"/>
      <c r="O43" s="212"/>
      <c r="P43" s="212"/>
      <c r="Q43" s="212"/>
      <c r="R43" s="233"/>
      <c r="S43" s="204"/>
      <c r="T43" s="212"/>
      <c r="U43" s="212"/>
      <c r="V43" s="212"/>
      <c r="W43" s="212"/>
      <c r="X43" s="212"/>
      <c r="Y43" s="212"/>
      <c r="Z43" s="212"/>
      <c r="AA43" s="212"/>
      <c r="AB43" s="212"/>
      <c r="AC43" s="212"/>
      <c r="AD43" s="212"/>
      <c r="AE43" s="212"/>
      <c r="AF43" s="212"/>
      <c r="AG43" s="212"/>
      <c r="AH43" s="212"/>
      <c r="AI43" s="212"/>
      <c r="AJ43" s="233"/>
      <c r="AK43" s="263"/>
      <c r="AL43" s="268"/>
      <c r="AM43" s="273"/>
      <c r="AN43" s="278"/>
      <c r="AO43" s="278"/>
      <c r="AP43" s="289" t="s">
        <v>11</v>
      </c>
      <c r="AQ43" s="278"/>
      <c r="AR43" s="278"/>
      <c r="AS43" s="300"/>
      <c r="AT43" s="305">
        <f t="shared" ref="AT43:AT57" si="2">IF(OR(AM43="",AQ43=""),0,ROUNDDOWN(AM43*AQ43/1000000,2))</f>
        <v>0</v>
      </c>
      <c r="AU43" s="311"/>
      <c r="AV43" s="318"/>
      <c r="AW43" s="273"/>
      <c r="AX43" s="278"/>
      <c r="AY43" s="300"/>
      <c r="AZ43" s="329">
        <f t="shared" ref="AZ43:AZ57" si="3">AT43*AW43</f>
        <v>0</v>
      </c>
      <c r="BA43" s="335"/>
      <c r="BB43" s="335"/>
      <c r="BC43" s="343"/>
    </row>
    <row r="44" spans="1:55" s="109" customFormat="1" ht="30" customHeight="1">
      <c r="A44" s="119"/>
      <c r="B44" s="141"/>
      <c r="C44" s="141"/>
      <c r="D44" s="157"/>
      <c r="E44" s="170"/>
      <c r="F44" s="183"/>
      <c r="G44" s="183"/>
      <c r="H44" s="183"/>
      <c r="I44" s="197"/>
      <c r="J44" s="205"/>
      <c r="K44" s="213"/>
      <c r="L44" s="213"/>
      <c r="M44" s="213"/>
      <c r="N44" s="213"/>
      <c r="O44" s="213"/>
      <c r="P44" s="213"/>
      <c r="Q44" s="213"/>
      <c r="R44" s="234"/>
      <c r="S44" s="205"/>
      <c r="T44" s="213"/>
      <c r="U44" s="213"/>
      <c r="V44" s="213"/>
      <c r="W44" s="213"/>
      <c r="X44" s="213"/>
      <c r="Y44" s="213"/>
      <c r="Z44" s="213"/>
      <c r="AA44" s="213"/>
      <c r="AB44" s="213"/>
      <c r="AC44" s="213"/>
      <c r="AD44" s="213"/>
      <c r="AE44" s="213"/>
      <c r="AF44" s="213"/>
      <c r="AG44" s="213"/>
      <c r="AH44" s="213"/>
      <c r="AI44" s="213"/>
      <c r="AJ44" s="234"/>
      <c r="AK44" s="264"/>
      <c r="AL44" s="269"/>
      <c r="AM44" s="274"/>
      <c r="AN44" s="279"/>
      <c r="AO44" s="279"/>
      <c r="AP44" s="290" t="s">
        <v>11</v>
      </c>
      <c r="AQ44" s="279"/>
      <c r="AR44" s="279"/>
      <c r="AS44" s="301"/>
      <c r="AT44" s="306">
        <f t="shared" si="2"/>
        <v>0</v>
      </c>
      <c r="AU44" s="312"/>
      <c r="AV44" s="319"/>
      <c r="AW44" s="274"/>
      <c r="AX44" s="279"/>
      <c r="AY44" s="301"/>
      <c r="AZ44" s="330">
        <f t="shared" si="3"/>
        <v>0</v>
      </c>
      <c r="BA44" s="336"/>
      <c r="BB44" s="336"/>
      <c r="BC44" s="344"/>
    </row>
    <row r="45" spans="1:55" s="109" customFormat="1" ht="30" customHeight="1">
      <c r="A45" s="119"/>
      <c r="B45" s="141"/>
      <c r="C45" s="141"/>
      <c r="D45" s="157"/>
      <c r="E45" s="170"/>
      <c r="F45" s="183"/>
      <c r="G45" s="183"/>
      <c r="H45" s="183"/>
      <c r="I45" s="197"/>
      <c r="J45" s="205"/>
      <c r="K45" s="213"/>
      <c r="L45" s="213"/>
      <c r="M45" s="213"/>
      <c r="N45" s="213"/>
      <c r="O45" s="213"/>
      <c r="P45" s="213"/>
      <c r="Q45" s="213"/>
      <c r="R45" s="234"/>
      <c r="S45" s="205"/>
      <c r="T45" s="213"/>
      <c r="U45" s="213"/>
      <c r="V45" s="213"/>
      <c r="W45" s="213"/>
      <c r="X45" s="213"/>
      <c r="Y45" s="213"/>
      <c r="Z45" s="213"/>
      <c r="AA45" s="213"/>
      <c r="AB45" s="213"/>
      <c r="AC45" s="213"/>
      <c r="AD45" s="213"/>
      <c r="AE45" s="213"/>
      <c r="AF45" s="213"/>
      <c r="AG45" s="213"/>
      <c r="AH45" s="213"/>
      <c r="AI45" s="213"/>
      <c r="AJ45" s="234"/>
      <c r="AK45" s="264"/>
      <c r="AL45" s="269"/>
      <c r="AM45" s="274"/>
      <c r="AN45" s="279"/>
      <c r="AO45" s="279"/>
      <c r="AP45" s="290" t="s">
        <v>11</v>
      </c>
      <c r="AQ45" s="279"/>
      <c r="AR45" s="279"/>
      <c r="AS45" s="301"/>
      <c r="AT45" s="306">
        <f t="shared" si="2"/>
        <v>0</v>
      </c>
      <c r="AU45" s="312"/>
      <c r="AV45" s="319"/>
      <c r="AW45" s="274"/>
      <c r="AX45" s="279"/>
      <c r="AY45" s="301"/>
      <c r="AZ45" s="330">
        <f t="shared" si="3"/>
        <v>0</v>
      </c>
      <c r="BA45" s="336"/>
      <c r="BB45" s="336"/>
      <c r="BC45" s="344"/>
    </row>
    <row r="46" spans="1:55" s="109" customFormat="1" ht="30" customHeight="1">
      <c r="A46" s="119"/>
      <c r="B46" s="141"/>
      <c r="C46" s="141"/>
      <c r="D46" s="157"/>
      <c r="E46" s="170"/>
      <c r="F46" s="183"/>
      <c r="G46" s="183"/>
      <c r="H46" s="183"/>
      <c r="I46" s="197"/>
      <c r="J46" s="205"/>
      <c r="K46" s="213"/>
      <c r="L46" s="213"/>
      <c r="M46" s="213"/>
      <c r="N46" s="213"/>
      <c r="O46" s="213"/>
      <c r="P46" s="213"/>
      <c r="Q46" s="213"/>
      <c r="R46" s="234"/>
      <c r="S46" s="205"/>
      <c r="T46" s="213"/>
      <c r="U46" s="213"/>
      <c r="V46" s="213"/>
      <c r="W46" s="213"/>
      <c r="X46" s="213"/>
      <c r="Y46" s="213"/>
      <c r="Z46" s="213"/>
      <c r="AA46" s="213"/>
      <c r="AB46" s="213"/>
      <c r="AC46" s="213"/>
      <c r="AD46" s="213"/>
      <c r="AE46" s="213"/>
      <c r="AF46" s="213"/>
      <c r="AG46" s="213"/>
      <c r="AH46" s="213"/>
      <c r="AI46" s="213"/>
      <c r="AJ46" s="234"/>
      <c r="AK46" s="264"/>
      <c r="AL46" s="269"/>
      <c r="AM46" s="274"/>
      <c r="AN46" s="279"/>
      <c r="AO46" s="279"/>
      <c r="AP46" s="290" t="s">
        <v>11</v>
      </c>
      <c r="AQ46" s="279"/>
      <c r="AR46" s="279"/>
      <c r="AS46" s="301"/>
      <c r="AT46" s="306">
        <f t="shared" si="2"/>
        <v>0</v>
      </c>
      <c r="AU46" s="312"/>
      <c r="AV46" s="319"/>
      <c r="AW46" s="274"/>
      <c r="AX46" s="279"/>
      <c r="AY46" s="301"/>
      <c r="AZ46" s="330">
        <f t="shared" si="3"/>
        <v>0</v>
      </c>
      <c r="BA46" s="336"/>
      <c r="BB46" s="336"/>
      <c r="BC46" s="344"/>
    </row>
    <row r="47" spans="1:55" s="109" customFormat="1" ht="30" customHeight="1">
      <c r="A47" s="119"/>
      <c r="B47" s="141"/>
      <c r="C47" s="141"/>
      <c r="D47" s="157"/>
      <c r="E47" s="170"/>
      <c r="F47" s="183"/>
      <c r="G47" s="183"/>
      <c r="H47" s="183"/>
      <c r="I47" s="197"/>
      <c r="J47" s="205"/>
      <c r="K47" s="213"/>
      <c r="L47" s="213"/>
      <c r="M47" s="213"/>
      <c r="N47" s="213"/>
      <c r="O47" s="213"/>
      <c r="P47" s="213"/>
      <c r="Q47" s="213"/>
      <c r="R47" s="234"/>
      <c r="S47" s="205"/>
      <c r="T47" s="213"/>
      <c r="U47" s="213"/>
      <c r="V47" s="213"/>
      <c r="W47" s="213"/>
      <c r="X47" s="213"/>
      <c r="Y47" s="213"/>
      <c r="Z47" s="213"/>
      <c r="AA47" s="213"/>
      <c r="AB47" s="213"/>
      <c r="AC47" s="213"/>
      <c r="AD47" s="213"/>
      <c r="AE47" s="213"/>
      <c r="AF47" s="213"/>
      <c r="AG47" s="213"/>
      <c r="AH47" s="213"/>
      <c r="AI47" s="213"/>
      <c r="AJ47" s="234"/>
      <c r="AK47" s="264"/>
      <c r="AL47" s="269"/>
      <c r="AM47" s="274"/>
      <c r="AN47" s="279"/>
      <c r="AO47" s="279"/>
      <c r="AP47" s="290" t="s">
        <v>11</v>
      </c>
      <c r="AQ47" s="279"/>
      <c r="AR47" s="279"/>
      <c r="AS47" s="301"/>
      <c r="AT47" s="306">
        <f t="shared" si="2"/>
        <v>0</v>
      </c>
      <c r="AU47" s="312"/>
      <c r="AV47" s="319"/>
      <c r="AW47" s="274"/>
      <c r="AX47" s="279"/>
      <c r="AY47" s="301"/>
      <c r="AZ47" s="330">
        <f t="shared" si="3"/>
        <v>0</v>
      </c>
      <c r="BA47" s="336"/>
      <c r="BB47" s="336"/>
      <c r="BC47" s="344"/>
    </row>
    <row r="48" spans="1:55" s="109" customFormat="1" ht="30" customHeight="1">
      <c r="A48" s="119"/>
      <c r="B48" s="141"/>
      <c r="C48" s="141"/>
      <c r="D48" s="157"/>
      <c r="E48" s="170"/>
      <c r="F48" s="183"/>
      <c r="G48" s="183"/>
      <c r="H48" s="183"/>
      <c r="I48" s="197"/>
      <c r="J48" s="205"/>
      <c r="K48" s="213"/>
      <c r="L48" s="213"/>
      <c r="M48" s="213"/>
      <c r="N48" s="213"/>
      <c r="O48" s="213"/>
      <c r="P48" s="213"/>
      <c r="Q48" s="213"/>
      <c r="R48" s="234"/>
      <c r="S48" s="205"/>
      <c r="T48" s="213"/>
      <c r="U48" s="213"/>
      <c r="V48" s="213"/>
      <c r="W48" s="213"/>
      <c r="X48" s="213"/>
      <c r="Y48" s="213"/>
      <c r="Z48" s="213"/>
      <c r="AA48" s="213"/>
      <c r="AB48" s="213"/>
      <c r="AC48" s="213"/>
      <c r="AD48" s="213"/>
      <c r="AE48" s="213"/>
      <c r="AF48" s="213"/>
      <c r="AG48" s="213"/>
      <c r="AH48" s="213"/>
      <c r="AI48" s="213"/>
      <c r="AJ48" s="234"/>
      <c r="AK48" s="264"/>
      <c r="AL48" s="269"/>
      <c r="AM48" s="274"/>
      <c r="AN48" s="279"/>
      <c r="AO48" s="279"/>
      <c r="AP48" s="290" t="s">
        <v>11</v>
      </c>
      <c r="AQ48" s="279"/>
      <c r="AR48" s="279"/>
      <c r="AS48" s="301"/>
      <c r="AT48" s="306">
        <f t="shared" si="2"/>
        <v>0</v>
      </c>
      <c r="AU48" s="312"/>
      <c r="AV48" s="319"/>
      <c r="AW48" s="274"/>
      <c r="AX48" s="279"/>
      <c r="AY48" s="301"/>
      <c r="AZ48" s="330">
        <f t="shared" si="3"/>
        <v>0</v>
      </c>
      <c r="BA48" s="336"/>
      <c r="BB48" s="336"/>
      <c r="BC48" s="344"/>
    </row>
    <row r="49" spans="1:55" s="109" customFormat="1" ht="30" customHeight="1">
      <c r="A49" s="119"/>
      <c r="B49" s="141"/>
      <c r="C49" s="141"/>
      <c r="D49" s="157"/>
      <c r="E49" s="170"/>
      <c r="F49" s="183"/>
      <c r="G49" s="183"/>
      <c r="H49" s="183"/>
      <c r="I49" s="197"/>
      <c r="J49" s="205"/>
      <c r="K49" s="213"/>
      <c r="L49" s="213"/>
      <c r="M49" s="213"/>
      <c r="N49" s="213"/>
      <c r="O49" s="213"/>
      <c r="P49" s="213"/>
      <c r="Q49" s="213"/>
      <c r="R49" s="234"/>
      <c r="S49" s="205"/>
      <c r="T49" s="213"/>
      <c r="U49" s="213"/>
      <c r="V49" s="213"/>
      <c r="W49" s="213"/>
      <c r="X49" s="213"/>
      <c r="Y49" s="213"/>
      <c r="Z49" s="213"/>
      <c r="AA49" s="213"/>
      <c r="AB49" s="213"/>
      <c r="AC49" s="213"/>
      <c r="AD49" s="213"/>
      <c r="AE49" s="213"/>
      <c r="AF49" s="213"/>
      <c r="AG49" s="213"/>
      <c r="AH49" s="213"/>
      <c r="AI49" s="213"/>
      <c r="AJ49" s="234"/>
      <c r="AK49" s="264"/>
      <c r="AL49" s="269"/>
      <c r="AM49" s="274"/>
      <c r="AN49" s="279"/>
      <c r="AO49" s="279"/>
      <c r="AP49" s="290" t="s">
        <v>11</v>
      </c>
      <c r="AQ49" s="279"/>
      <c r="AR49" s="279"/>
      <c r="AS49" s="301"/>
      <c r="AT49" s="306">
        <f t="shared" si="2"/>
        <v>0</v>
      </c>
      <c r="AU49" s="312"/>
      <c r="AV49" s="319"/>
      <c r="AW49" s="274"/>
      <c r="AX49" s="279"/>
      <c r="AY49" s="301"/>
      <c r="AZ49" s="330">
        <f t="shared" si="3"/>
        <v>0</v>
      </c>
      <c r="BA49" s="336"/>
      <c r="BB49" s="336"/>
      <c r="BC49" s="344"/>
    </row>
    <row r="50" spans="1:55" s="109" customFormat="1" ht="30" customHeight="1">
      <c r="A50" s="119"/>
      <c r="B50" s="141"/>
      <c r="C50" s="141"/>
      <c r="D50" s="157"/>
      <c r="E50" s="170"/>
      <c r="F50" s="183"/>
      <c r="G50" s="183"/>
      <c r="H50" s="183"/>
      <c r="I50" s="197"/>
      <c r="J50" s="205"/>
      <c r="K50" s="213"/>
      <c r="L50" s="213"/>
      <c r="M50" s="213"/>
      <c r="N50" s="213"/>
      <c r="O50" s="213"/>
      <c r="P50" s="213"/>
      <c r="Q50" s="213"/>
      <c r="R50" s="234"/>
      <c r="S50" s="205"/>
      <c r="T50" s="213"/>
      <c r="U50" s="213"/>
      <c r="V50" s="213"/>
      <c r="W50" s="213"/>
      <c r="X50" s="213"/>
      <c r="Y50" s="213"/>
      <c r="Z50" s="213"/>
      <c r="AA50" s="213"/>
      <c r="AB50" s="213"/>
      <c r="AC50" s="213"/>
      <c r="AD50" s="213"/>
      <c r="AE50" s="213"/>
      <c r="AF50" s="213"/>
      <c r="AG50" s="213"/>
      <c r="AH50" s="213"/>
      <c r="AI50" s="213"/>
      <c r="AJ50" s="234"/>
      <c r="AK50" s="264"/>
      <c r="AL50" s="269"/>
      <c r="AM50" s="274"/>
      <c r="AN50" s="279"/>
      <c r="AO50" s="279"/>
      <c r="AP50" s="290" t="s">
        <v>11</v>
      </c>
      <c r="AQ50" s="279"/>
      <c r="AR50" s="279"/>
      <c r="AS50" s="301"/>
      <c r="AT50" s="306">
        <f t="shared" si="2"/>
        <v>0</v>
      </c>
      <c r="AU50" s="312"/>
      <c r="AV50" s="319"/>
      <c r="AW50" s="274"/>
      <c r="AX50" s="279"/>
      <c r="AY50" s="301"/>
      <c r="AZ50" s="330">
        <f t="shared" si="3"/>
        <v>0</v>
      </c>
      <c r="BA50" s="336"/>
      <c r="BB50" s="336"/>
      <c r="BC50" s="344"/>
    </row>
    <row r="51" spans="1:55" s="109" customFormat="1" ht="30" customHeight="1">
      <c r="A51" s="119"/>
      <c r="B51" s="141"/>
      <c r="C51" s="141"/>
      <c r="D51" s="157"/>
      <c r="E51" s="170"/>
      <c r="F51" s="183"/>
      <c r="G51" s="183"/>
      <c r="H51" s="183"/>
      <c r="I51" s="197"/>
      <c r="J51" s="205"/>
      <c r="K51" s="213"/>
      <c r="L51" s="213"/>
      <c r="M51" s="213"/>
      <c r="N51" s="213"/>
      <c r="O51" s="213"/>
      <c r="P51" s="213"/>
      <c r="Q51" s="213"/>
      <c r="R51" s="234"/>
      <c r="S51" s="205"/>
      <c r="T51" s="213"/>
      <c r="U51" s="213"/>
      <c r="V51" s="213"/>
      <c r="W51" s="213"/>
      <c r="X51" s="213"/>
      <c r="Y51" s="213"/>
      <c r="Z51" s="213"/>
      <c r="AA51" s="213"/>
      <c r="AB51" s="213"/>
      <c r="AC51" s="213"/>
      <c r="AD51" s="213"/>
      <c r="AE51" s="213"/>
      <c r="AF51" s="213"/>
      <c r="AG51" s="213"/>
      <c r="AH51" s="213"/>
      <c r="AI51" s="213"/>
      <c r="AJ51" s="234"/>
      <c r="AK51" s="264"/>
      <c r="AL51" s="269"/>
      <c r="AM51" s="274"/>
      <c r="AN51" s="279"/>
      <c r="AO51" s="279"/>
      <c r="AP51" s="290" t="s">
        <v>11</v>
      </c>
      <c r="AQ51" s="279"/>
      <c r="AR51" s="279"/>
      <c r="AS51" s="301"/>
      <c r="AT51" s="306">
        <f t="shared" si="2"/>
        <v>0</v>
      </c>
      <c r="AU51" s="312"/>
      <c r="AV51" s="319"/>
      <c r="AW51" s="274"/>
      <c r="AX51" s="279"/>
      <c r="AY51" s="301"/>
      <c r="AZ51" s="330">
        <f t="shared" si="3"/>
        <v>0</v>
      </c>
      <c r="BA51" s="336"/>
      <c r="BB51" s="336"/>
      <c r="BC51" s="344"/>
    </row>
    <row r="52" spans="1:55" s="109" customFormat="1" ht="30" customHeight="1">
      <c r="A52" s="123"/>
      <c r="B52" s="144"/>
      <c r="C52" s="144"/>
      <c r="D52" s="159"/>
      <c r="E52" s="170"/>
      <c r="F52" s="183"/>
      <c r="G52" s="183"/>
      <c r="H52" s="183"/>
      <c r="I52" s="197"/>
      <c r="J52" s="206"/>
      <c r="K52" s="214"/>
      <c r="L52" s="214"/>
      <c r="M52" s="214"/>
      <c r="N52" s="214"/>
      <c r="O52" s="214"/>
      <c r="P52" s="214"/>
      <c r="Q52" s="214"/>
      <c r="R52" s="235"/>
      <c r="S52" s="206"/>
      <c r="T52" s="214"/>
      <c r="U52" s="214"/>
      <c r="V52" s="214"/>
      <c r="W52" s="214"/>
      <c r="X52" s="214"/>
      <c r="Y52" s="214"/>
      <c r="Z52" s="214"/>
      <c r="AA52" s="214"/>
      <c r="AB52" s="214"/>
      <c r="AC52" s="214"/>
      <c r="AD52" s="214"/>
      <c r="AE52" s="214"/>
      <c r="AF52" s="214"/>
      <c r="AG52" s="214"/>
      <c r="AH52" s="214"/>
      <c r="AI52" s="214"/>
      <c r="AJ52" s="235"/>
      <c r="AK52" s="265"/>
      <c r="AL52" s="270"/>
      <c r="AM52" s="275"/>
      <c r="AN52" s="280"/>
      <c r="AO52" s="280"/>
      <c r="AP52" s="291" t="s">
        <v>11</v>
      </c>
      <c r="AQ52" s="280"/>
      <c r="AR52" s="280"/>
      <c r="AS52" s="302"/>
      <c r="AT52" s="306">
        <f t="shared" si="2"/>
        <v>0</v>
      </c>
      <c r="AU52" s="312"/>
      <c r="AV52" s="319"/>
      <c r="AW52" s="275"/>
      <c r="AX52" s="280"/>
      <c r="AY52" s="302"/>
      <c r="AZ52" s="330">
        <f t="shared" si="3"/>
        <v>0</v>
      </c>
      <c r="BA52" s="336"/>
      <c r="BB52" s="336"/>
      <c r="BC52" s="344"/>
    </row>
    <row r="53" spans="1:55" s="109" customFormat="1" ht="30" customHeight="1">
      <c r="A53" s="119"/>
      <c r="B53" s="141"/>
      <c r="C53" s="141"/>
      <c r="D53" s="157"/>
      <c r="E53" s="170"/>
      <c r="F53" s="183"/>
      <c r="G53" s="183"/>
      <c r="H53" s="183"/>
      <c r="I53" s="197"/>
      <c r="J53" s="205"/>
      <c r="K53" s="213"/>
      <c r="L53" s="213"/>
      <c r="M53" s="213"/>
      <c r="N53" s="213"/>
      <c r="O53" s="213"/>
      <c r="P53" s="213"/>
      <c r="Q53" s="213"/>
      <c r="R53" s="234"/>
      <c r="S53" s="205"/>
      <c r="T53" s="213"/>
      <c r="U53" s="213"/>
      <c r="V53" s="213"/>
      <c r="W53" s="213"/>
      <c r="X53" s="213"/>
      <c r="Y53" s="213"/>
      <c r="Z53" s="213"/>
      <c r="AA53" s="213"/>
      <c r="AB53" s="213"/>
      <c r="AC53" s="213"/>
      <c r="AD53" s="213"/>
      <c r="AE53" s="213"/>
      <c r="AF53" s="213"/>
      <c r="AG53" s="213"/>
      <c r="AH53" s="213"/>
      <c r="AI53" s="213"/>
      <c r="AJ53" s="234"/>
      <c r="AK53" s="264"/>
      <c r="AL53" s="269"/>
      <c r="AM53" s="274"/>
      <c r="AN53" s="279"/>
      <c r="AO53" s="279"/>
      <c r="AP53" s="290" t="s">
        <v>11</v>
      </c>
      <c r="AQ53" s="279"/>
      <c r="AR53" s="279"/>
      <c r="AS53" s="301"/>
      <c r="AT53" s="306">
        <f t="shared" si="2"/>
        <v>0</v>
      </c>
      <c r="AU53" s="312"/>
      <c r="AV53" s="319"/>
      <c r="AW53" s="274"/>
      <c r="AX53" s="279"/>
      <c r="AY53" s="301"/>
      <c r="AZ53" s="330">
        <f t="shared" si="3"/>
        <v>0</v>
      </c>
      <c r="BA53" s="336"/>
      <c r="BB53" s="336"/>
      <c r="BC53" s="344"/>
    </row>
    <row r="54" spans="1:55" s="109" customFormat="1" ht="30" customHeight="1">
      <c r="A54" s="119"/>
      <c r="B54" s="141"/>
      <c r="C54" s="141"/>
      <c r="D54" s="157"/>
      <c r="E54" s="170"/>
      <c r="F54" s="183"/>
      <c r="G54" s="183"/>
      <c r="H54" s="183"/>
      <c r="I54" s="197"/>
      <c r="J54" s="205"/>
      <c r="K54" s="213"/>
      <c r="L54" s="213"/>
      <c r="M54" s="213"/>
      <c r="N54" s="213"/>
      <c r="O54" s="213"/>
      <c r="P54" s="213"/>
      <c r="Q54" s="213"/>
      <c r="R54" s="234"/>
      <c r="S54" s="205"/>
      <c r="T54" s="213"/>
      <c r="U54" s="213"/>
      <c r="V54" s="213"/>
      <c r="W54" s="213"/>
      <c r="X54" s="213"/>
      <c r="Y54" s="213"/>
      <c r="Z54" s="213"/>
      <c r="AA54" s="213"/>
      <c r="AB54" s="213"/>
      <c r="AC54" s="213"/>
      <c r="AD54" s="213"/>
      <c r="AE54" s="213"/>
      <c r="AF54" s="213"/>
      <c r="AG54" s="213"/>
      <c r="AH54" s="213"/>
      <c r="AI54" s="213"/>
      <c r="AJ54" s="234"/>
      <c r="AK54" s="264"/>
      <c r="AL54" s="269"/>
      <c r="AM54" s="274"/>
      <c r="AN54" s="279"/>
      <c r="AO54" s="279"/>
      <c r="AP54" s="290" t="s">
        <v>11</v>
      </c>
      <c r="AQ54" s="279"/>
      <c r="AR54" s="279"/>
      <c r="AS54" s="301"/>
      <c r="AT54" s="306">
        <f t="shared" si="2"/>
        <v>0</v>
      </c>
      <c r="AU54" s="312"/>
      <c r="AV54" s="319"/>
      <c r="AW54" s="274"/>
      <c r="AX54" s="279"/>
      <c r="AY54" s="301"/>
      <c r="AZ54" s="330">
        <f t="shared" si="3"/>
        <v>0</v>
      </c>
      <c r="BA54" s="336"/>
      <c r="BB54" s="336"/>
      <c r="BC54" s="344"/>
    </row>
    <row r="55" spans="1:55" s="109" customFormat="1" ht="30" customHeight="1">
      <c r="A55" s="119"/>
      <c r="B55" s="141"/>
      <c r="C55" s="141"/>
      <c r="D55" s="157"/>
      <c r="E55" s="170"/>
      <c r="F55" s="183"/>
      <c r="G55" s="183"/>
      <c r="H55" s="183"/>
      <c r="I55" s="197"/>
      <c r="J55" s="205"/>
      <c r="K55" s="213"/>
      <c r="L55" s="213"/>
      <c r="M55" s="213"/>
      <c r="N55" s="213"/>
      <c r="O55" s="213"/>
      <c r="P55" s="213"/>
      <c r="Q55" s="213"/>
      <c r="R55" s="234"/>
      <c r="S55" s="205"/>
      <c r="T55" s="213"/>
      <c r="U55" s="213"/>
      <c r="V55" s="213"/>
      <c r="W55" s="213"/>
      <c r="X55" s="213"/>
      <c r="Y55" s="213"/>
      <c r="Z55" s="213"/>
      <c r="AA55" s="213"/>
      <c r="AB55" s="213"/>
      <c r="AC55" s="213"/>
      <c r="AD55" s="213"/>
      <c r="AE55" s="213"/>
      <c r="AF55" s="213"/>
      <c r="AG55" s="213"/>
      <c r="AH55" s="213"/>
      <c r="AI55" s="213"/>
      <c r="AJ55" s="234"/>
      <c r="AK55" s="264"/>
      <c r="AL55" s="269"/>
      <c r="AM55" s="274"/>
      <c r="AN55" s="279"/>
      <c r="AO55" s="279"/>
      <c r="AP55" s="290" t="s">
        <v>11</v>
      </c>
      <c r="AQ55" s="279"/>
      <c r="AR55" s="279"/>
      <c r="AS55" s="301"/>
      <c r="AT55" s="306">
        <f t="shared" si="2"/>
        <v>0</v>
      </c>
      <c r="AU55" s="312"/>
      <c r="AV55" s="319"/>
      <c r="AW55" s="274"/>
      <c r="AX55" s="279"/>
      <c r="AY55" s="301"/>
      <c r="AZ55" s="330">
        <f t="shared" si="3"/>
        <v>0</v>
      </c>
      <c r="BA55" s="336"/>
      <c r="BB55" s="336"/>
      <c r="BC55" s="344"/>
    </row>
    <row r="56" spans="1:55" s="109" customFormat="1" ht="30" customHeight="1">
      <c r="A56" s="119"/>
      <c r="B56" s="141"/>
      <c r="C56" s="141"/>
      <c r="D56" s="157"/>
      <c r="E56" s="170"/>
      <c r="F56" s="183"/>
      <c r="G56" s="183"/>
      <c r="H56" s="183"/>
      <c r="I56" s="197"/>
      <c r="J56" s="205"/>
      <c r="K56" s="213"/>
      <c r="L56" s="213"/>
      <c r="M56" s="213"/>
      <c r="N56" s="213"/>
      <c r="O56" s="213"/>
      <c r="P56" s="213"/>
      <c r="Q56" s="213"/>
      <c r="R56" s="234"/>
      <c r="S56" s="205"/>
      <c r="T56" s="213"/>
      <c r="U56" s="213"/>
      <c r="V56" s="213"/>
      <c r="W56" s="213"/>
      <c r="X56" s="213"/>
      <c r="Y56" s="213"/>
      <c r="Z56" s="213"/>
      <c r="AA56" s="213"/>
      <c r="AB56" s="213"/>
      <c r="AC56" s="213"/>
      <c r="AD56" s="213"/>
      <c r="AE56" s="213"/>
      <c r="AF56" s="213"/>
      <c r="AG56" s="213"/>
      <c r="AH56" s="213"/>
      <c r="AI56" s="213"/>
      <c r="AJ56" s="234"/>
      <c r="AK56" s="264"/>
      <c r="AL56" s="269"/>
      <c r="AM56" s="274"/>
      <c r="AN56" s="279"/>
      <c r="AO56" s="279"/>
      <c r="AP56" s="290" t="s">
        <v>11</v>
      </c>
      <c r="AQ56" s="279"/>
      <c r="AR56" s="279"/>
      <c r="AS56" s="301"/>
      <c r="AT56" s="306">
        <f t="shared" si="2"/>
        <v>0</v>
      </c>
      <c r="AU56" s="312"/>
      <c r="AV56" s="319"/>
      <c r="AW56" s="274"/>
      <c r="AX56" s="279"/>
      <c r="AY56" s="301"/>
      <c r="AZ56" s="330">
        <f t="shared" si="3"/>
        <v>0</v>
      </c>
      <c r="BA56" s="336"/>
      <c r="BB56" s="336"/>
      <c r="BC56" s="344"/>
    </row>
    <row r="57" spans="1:55" s="109" customFormat="1" ht="30" customHeight="1">
      <c r="A57" s="119"/>
      <c r="B57" s="141"/>
      <c r="C57" s="141"/>
      <c r="D57" s="157"/>
      <c r="E57" s="170"/>
      <c r="F57" s="183"/>
      <c r="G57" s="183"/>
      <c r="H57" s="183"/>
      <c r="I57" s="197"/>
      <c r="J57" s="205"/>
      <c r="K57" s="213"/>
      <c r="L57" s="213"/>
      <c r="M57" s="213"/>
      <c r="N57" s="213"/>
      <c r="O57" s="213"/>
      <c r="P57" s="213"/>
      <c r="Q57" s="213"/>
      <c r="R57" s="234"/>
      <c r="S57" s="205"/>
      <c r="T57" s="213"/>
      <c r="U57" s="213"/>
      <c r="V57" s="213"/>
      <c r="W57" s="213"/>
      <c r="X57" s="213"/>
      <c r="Y57" s="213"/>
      <c r="Z57" s="213"/>
      <c r="AA57" s="213"/>
      <c r="AB57" s="213"/>
      <c r="AC57" s="213"/>
      <c r="AD57" s="213"/>
      <c r="AE57" s="213"/>
      <c r="AF57" s="213"/>
      <c r="AG57" s="213"/>
      <c r="AH57" s="213"/>
      <c r="AI57" s="213"/>
      <c r="AJ57" s="234"/>
      <c r="AK57" s="264"/>
      <c r="AL57" s="269"/>
      <c r="AM57" s="274"/>
      <c r="AN57" s="279"/>
      <c r="AO57" s="279"/>
      <c r="AP57" s="290" t="s">
        <v>11</v>
      </c>
      <c r="AQ57" s="279"/>
      <c r="AR57" s="279"/>
      <c r="AS57" s="301"/>
      <c r="AT57" s="307">
        <f t="shared" si="2"/>
        <v>0</v>
      </c>
      <c r="AU57" s="313"/>
      <c r="AV57" s="320"/>
      <c r="AW57" s="274"/>
      <c r="AX57" s="279"/>
      <c r="AY57" s="301"/>
      <c r="AZ57" s="331">
        <f t="shared" si="3"/>
        <v>0</v>
      </c>
      <c r="BA57" s="337"/>
      <c r="BB57" s="337"/>
      <c r="BC57" s="345"/>
    </row>
    <row r="58" spans="1:55" ht="30" customHeight="1">
      <c r="A58" s="120" t="s">
        <v>16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321"/>
      <c r="AW58" s="324">
        <f>SUM(AW43:AY57)</f>
        <v>0</v>
      </c>
      <c r="AX58" s="327"/>
      <c r="AY58" s="328"/>
      <c r="AZ58" s="332">
        <f>SUM(AZ43:BC57)</f>
        <v>0</v>
      </c>
      <c r="BA58" s="338"/>
      <c r="BB58" s="338"/>
      <c r="BC58" s="346"/>
    </row>
    <row r="59" spans="1:55" s="7" customFormat="1" ht="15.75" customHeight="1">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333"/>
      <c r="BA59" s="333"/>
      <c r="BB59" s="333"/>
      <c r="BC59" s="333"/>
    </row>
    <row r="60" spans="1:55" ht="16.5" customHeight="1">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row>
    <row r="61" spans="1:55" s="7" customFormat="1" ht="31.5" customHeight="1">
      <c r="A61" s="125" t="s">
        <v>24</v>
      </c>
      <c r="B61" s="125"/>
      <c r="C61" s="121"/>
      <c r="D61" s="121"/>
      <c r="E61" s="121"/>
      <c r="F61" s="121"/>
      <c r="G61" s="121"/>
      <c r="H61" s="121"/>
      <c r="I61" s="121"/>
      <c r="J61" s="121"/>
      <c r="K61" s="121"/>
      <c r="L61" s="121"/>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121"/>
      <c r="AQ61" s="121"/>
      <c r="AR61" s="121"/>
      <c r="AS61" s="121"/>
      <c r="AT61" s="121"/>
      <c r="AU61" s="121"/>
      <c r="AV61" s="322"/>
      <c r="AW61" s="325"/>
      <c r="AX61" s="325"/>
    </row>
    <row r="62" spans="1:55" s="7" customFormat="1" ht="57.75" customHeight="1">
      <c r="A62" s="126" t="s">
        <v>31</v>
      </c>
      <c r="B62" s="145"/>
      <c r="C62" s="145"/>
      <c r="D62" s="160"/>
      <c r="E62" s="173" t="s">
        <v>23</v>
      </c>
      <c r="F62" s="145"/>
      <c r="G62" s="145"/>
      <c r="H62" s="160"/>
      <c r="I62" s="199" t="s">
        <v>25</v>
      </c>
      <c r="J62" s="207"/>
      <c r="K62" s="207"/>
      <c r="L62" s="207"/>
      <c r="M62" s="207"/>
      <c r="N62" s="207"/>
      <c r="O62" s="207"/>
      <c r="P62" s="221"/>
      <c r="Q62" s="228" t="s">
        <v>26</v>
      </c>
      <c r="R62" s="221"/>
      <c r="S62" s="228" t="s">
        <v>6</v>
      </c>
      <c r="T62" s="207"/>
      <c r="U62" s="207"/>
      <c r="V62" s="207"/>
      <c r="W62" s="207"/>
      <c r="X62" s="207"/>
      <c r="Y62" s="248"/>
      <c r="Z62" s="199" t="s">
        <v>28</v>
      </c>
      <c r="AA62" s="207"/>
      <c r="AB62" s="207"/>
      <c r="AC62" s="207"/>
      <c r="AD62" s="207"/>
      <c r="AE62" s="207"/>
      <c r="AF62" s="207"/>
      <c r="AG62" s="207"/>
      <c r="AH62" s="207"/>
      <c r="AI62" s="207"/>
      <c r="AJ62" s="207"/>
      <c r="AK62" s="207"/>
      <c r="AL62" s="207"/>
      <c r="AM62" s="207"/>
      <c r="AN62" s="248"/>
      <c r="AO62" s="199" t="s">
        <v>40</v>
      </c>
      <c r="AP62" s="207"/>
      <c r="AQ62" s="207"/>
      <c r="AR62" s="207"/>
      <c r="AS62" s="207"/>
      <c r="AT62" s="207"/>
      <c r="AU62" s="207"/>
      <c r="AV62" s="207"/>
      <c r="AW62" s="207"/>
      <c r="AX62" s="207"/>
      <c r="AY62" s="207"/>
      <c r="AZ62" s="207"/>
      <c r="BA62" s="207"/>
      <c r="BB62" s="207"/>
      <c r="BC62" s="347"/>
    </row>
    <row r="63" spans="1:55" s="7" customFormat="1" ht="33.75" customHeight="1">
      <c r="A63" s="127" t="s">
        <v>15</v>
      </c>
      <c r="B63" s="146"/>
      <c r="C63" s="146"/>
      <c r="D63" s="161"/>
      <c r="E63" s="174" t="s">
        <v>43</v>
      </c>
      <c r="F63" s="186"/>
      <c r="G63" s="186"/>
      <c r="H63" s="190"/>
      <c r="I63" s="200">
        <f>SUMIF($AK$11:$BC$35,E63,$AZ$11:$BC$35)</f>
        <v>0</v>
      </c>
      <c r="J63" s="208"/>
      <c r="K63" s="208"/>
      <c r="L63" s="208"/>
      <c r="M63" s="208"/>
      <c r="N63" s="208"/>
      <c r="O63" s="208"/>
      <c r="P63" s="222" t="s">
        <v>9</v>
      </c>
      <c r="Q63" s="229" t="s">
        <v>26</v>
      </c>
      <c r="R63" s="236"/>
      <c r="S63" s="240">
        <v>60000</v>
      </c>
      <c r="T63" s="244"/>
      <c r="U63" s="244"/>
      <c r="V63" s="244"/>
      <c r="W63" s="244"/>
      <c r="X63" s="244"/>
      <c r="Y63" s="249" t="s">
        <v>1</v>
      </c>
      <c r="Z63" s="253">
        <f>IF(I63="","",I63*S63)</f>
        <v>0</v>
      </c>
      <c r="AA63" s="257"/>
      <c r="AB63" s="257"/>
      <c r="AC63" s="257"/>
      <c r="AD63" s="257"/>
      <c r="AE63" s="257"/>
      <c r="AF63" s="257"/>
      <c r="AG63" s="257"/>
      <c r="AH63" s="257"/>
      <c r="AI63" s="257"/>
      <c r="AJ63" s="257"/>
      <c r="AK63" s="257"/>
      <c r="AL63" s="257"/>
      <c r="AM63" s="257"/>
      <c r="AN63" s="281" t="s">
        <v>1</v>
      </c>
      <c r="AO63" s="283">
        <f>SUM(Z63:AM66)</f>
        <v>0</v>
      </c>
      <c r="AP63" s="292"/>
      <c r="AQ63" s="292"/>
      <c r="AR63" s="292"/>
      <c r="AS63" s="292"/>
      <c r="AT63" s="292"/>
      <c r="AU63" s="292"/>
      <c r="AV63" s="292"/>
      <c r="AW63" s="292"/>
      <c r="AX63" s="292"/>
      <c r="AY63" s="292"/>
      <c r="AZ63" s="292"/>
      <c r="BA63" s="292"/>
      <c r="BB63" s="292"/>
      <c r="BC63" s="348" t="s">
        <v>1</v>
      </c>
    </row>
    <row r="64" spans="1:55" s="7" customFormat="1" ht="33.75" customHeight="1">
      <c r="A64" s="128"/>
      <c r="B64" s="147"/>
      <c r="C64" s="147"/>
      <c r="D64" s="162"/>
      <c r="E64" s="175" t="s">
        <v>45</v>
      </c>
      <c r="F64" s="187"/>
      <c r="G64" s="187"/>
      <c r="H64" s="191"/>
      <c r="I64" s="201">
        <f>SUMIF($AK$11:$BC$35,E64,$AZ$11:$BC$35)</f>
        <v>0</v>
      </c>
      <c r="J64" s="209"/>
      <c r="K64" s="209"/>
      <c r="L64" s="209"/>
      <c r="M64" s="209"/>
      <c r="N64" s="209"/>
      <c r="O64" s="209"/>
      <c r="P64" s="223" t="s">
        <v>9</v>
      </c>
      <c r="Q64" s="230" t="s">
        <v>26</v>
      </c>
      <c r="R64" s="237"/>
      <c r="S64" s="241">
        <v>55000</v>
      </c>
      <c r="T64" s="245"/>
      <c r="U64" s="245"/>
      <c r="V64" s="245"/>
      <c r="W64" s="245"/>
      <c r="X64" s="245"/>
      <c r="Y64" s="250" t="s">
        <v>1</v>
      </c>
      <c r="Z64" s="254">
        <f>IF(I64="","",I64*S64)</f>
        <v>0</v>
      </c>
      <c r="AA64" s="258"/>
      <c r="AB64" s="258"/>
      <c r="AC64" s="258"/>
      <c r="AD64" s="258"/>
      <c r="AE64" s="258"/>
      <c r="AF64" s="258"/>
      <c r="AG64" s="258"/>
      <c r="AH64" s="258"/>
      <c r="AI64" s="258"/>
      <c r="AJ64" s="258"/>
      <c r="AK64" s="258"/>
      <c r="AL64" s="258"/>
      <c r="AM64" s="258"/>
      <c r="AN64" s="250" t="s">
        <v>1</v>
      </c>
      <c r="AO64" s="284"/>
      <c r="AP64" s="293"/>
      <c r="AQ64" s="293"/>
      <c r="AR64" s="293"/>
      <c r="AS64" s="293"/>
      <c r="AT64" s="293"/>
      <c r="AU64" s="293"/>
      <c r="AV64" s="293"/>
      <c r="AW64" s="293"/>
      <c r="AX64" s="293"/>
      <c r="AY64" s="293"/>
      <c r="AZ64" s="293"/>
      <c r="BA64" s="293"/>
      <c r="BB64" s="293"/>
      <c r="BC64" s="349"/>
    </row>
    <row r="65" spans="1:55" s="7" customFormat="1" ht="33.75" customHeight="1">
      <c r="A65" s="128"/>
      <c r="B65" s="147"/>
      <c r="C65" s="147"/>
      <c r="D65" s="162"/>
      <c r="E65" s="175" t="s">
        <v>47</v>
      </c>
      <c r="F65" s="187"/>
      <c r="G65" s="187"/>
      <c r="H65" s="191"/>
      <c r="I65" s="201">
        <f>SUMIF($AK$11:$BC$35,E65,$AZ$11:$BC$35)</f>
        <v>0</v>
      </c>
      <c r="J65" s="209"/>
      <c r="K65" s="209"/>
      <c r="L65" s="209"/>
      <c r="M65" s="209"/>
      <c r="N65" s="209"/>
      <c r="O65" s="209"/>
      <c r="P65" s="222" t="s">
        <v>9</v>
      </c>
      <c r="Q65" s="230" t="s">
        <v>26</v>
      </c>
      <c r="R65" s="237"/>
      <c r="S65" s="241">
        <v>50000</v>
      </c>
      <c r="T65" s="245"/>
      <c r="U65" s="245"/>
      <c r="V65" s="245"/>
      <c r="W65" s="245"/>
      <c r="X65" s="245"/>
      <c r="Y65" s="249" t="s">
        <v>1</v>
      </c>
      <c r="Z65" s="254">
        <f>IF(I65="","",I65*S65)</f>
        <v>0</v>
      </c>
      <c r="AA65" s="258"/>
      <c r="AB65" s="258"/>
      <c r="AC65" s="258"/>
      <c r="AD65" s="258"/>
      <c r="AE65" s="258"/>
      <c r="AF65" s="258"/>
      <c r="AG65" s="258"/>
      <c r="AH65" s="258"/>
      <c r="AI65" s="258"/>
      <c r="AJ65" s="258"/>
      <c r="AK65" s="258"/>
      <c r="AL65" s="258"/>
      <c r="AM65" s="258"/>
      <c r="AN65" s="282" t="s">
        <v>1</v>
      </c>
      <c r="AO65" s="284"/>
      <c r="AP65" s="293"/>
      <c r="AQ65" s="293"/>
      <c r="AR65" s="293"/>
      <c r="AS65" s="293"/>
      <c r="AT65" s="293"/>
      <c r="AU65" s="293"/>
      <c r="AV65" s="293"/>
      <c r="AW65" s="293"/>
      <c r="AX65" s="293"/>
      <c r="AY65" s="293"/>
      <c r="AZ65" s="293"/>
      <c r="BA65" s="293"/>
      <c r="BB65" s="293"/>
      <c r="BC65" s="349"/>
    </row>
    <row r="66" spans="1:55" s="7" customFormat="1" ht="33.75" customHeight="1">
      <c r="A66" s="129"/>
      <c r="B66" s="148"/>
      <c r="C66" s="148"/>
      <c r="D66" s="163"/>
      <c r="E66" s="176" t="s">
        <v>48</v>
      </c>
      <c r="F66" s="188"/>
      <c r="G66" s="188"/>
      <c r="H66" s="192"/>
      <c r="I66" s="202">
        <f>SUMIF($AK$11:$BC$35,E66,$AZ$11:$BC$35)</f>
        <v>0</v>
      </c>
      <c r="J66" s="210"/>
      <c r="K66" s="210"/>
      <c r="L66" s="210"/>
      <c r="M66" s="210"/>
      <c r="N66" s="210"/>
      <c r="O66" s="210"/>
      <c r="P66" s="224" t="s">
        <v>9</v>
      </c>
      <c r="Q66" s="231" t="s">
        <v>26</v>
      </c>
      <c r="R66" s="238"/>
      <c r="S66" s="242">
        <v>40000</v>
      </c>
      <c r="T66" s="246"/>
      <c r="U66" s="246"/>
      <c r="V66" s="246"/>
      <c r="W66" s="246"/>
      <c r="X66" s="246"/>
      <c r="Y66" s="251" t="s">
        <v>1</v>
      </c>
      <c r="Z66" s="255">
        <f>IF(I66="","",I66*S66)</f>
        <v>0</v>
      </c>
      <c r="AA66" s="259"/>
      <c r="AB66" s="259"/>
      <c r="AC66" s="259"/>
      <c r="AD66" s="259"/>
      <c r="AE66" s="259"/>
      <c r="AF66" s="259"/>
      <c r="AG66" s="259"/>
      <c r="AH66" s="259"/>
      <c r="AI66" s="259"/>
      <c r="AJ66" s="259"/>
      <c r="AK66" s="259"/>
      <c r="AL66" s="259"/>
      <c r="AM66" s="259"/>
      <c r="AN66" s="251" t="s">
        <v>1</v>
      </c>
      <c r="AO66" s="285"/>
      <c r="AP66" s="294"/>
      <c r="AQ66" s="294"/>
      <c r="AR66" s="294"/>
      <c r="AS66" s="294"/>
      <c r="AT66" s="294"/>
      <c r="AU66" s="294"/>
      <c r="AV66" s="294"/>
      <c r="AW66" s="294"/>
      <c r="AX66" s="294"/>
      <c r="AY66" s="294"/>
      <c r="AZ66" s="294"/>
      <c r="BA66" s="294"/>
      <c r="BB66" s="294"/>
      <c r="BC66" s="350"/>
    </row>
    <row r="67" spans="1:55" s="7" customFormat="1" ht="33.75" customHeight="1">
      <c r="A67" s="130" t="s">
        <v>42</v>
      </c>
      <c r="B67" s="149"/>
      <c r="C67" s="149"/>
      <c r="D67" s="164"/>
      <c r="E67" s="177" t="s">
        <v>30</v>
      </c>
      <c r="F67" s="189"/>
      <c r="G67" s="189"/>
      <c r="H67" s="193"/>
      <c r="I67" s="203">
        <f>SUMIF($AK$43:$BC$57,E67,$AZ$43:$BC$57)</f>
        <v>0</v>
      </c>
      <c r="J67" s="211"/>
      <c r="K67" s="211"/>
      <c r="L67" s="211"/>
      <c r="M67" s="211"/>
      <c r="N67" s="211"/>
      <c r="O67" s="211"/>
      <c r="P67" s="225" t="s">
        <v>9</v>
      </c>
      <c r="Q67" s="232" t="s">
        <v>26</v>
      </c>
      <c r="R67" s="239"/>
      <c r="S67" s="243">
        <v>30000</v>
      </c>
      <c r="T67" s="247"/>
      <c r="U67" s="247"/>
      <c r="V67" s="247"/>
      <c r="W67" s="247"/>
      <c r="X67" s="247"/>
      <c r="Y67" s="252" t="s">
        <v>1</v>
      </c>
      <c r="Z67" s="256">
        <f>IF(I67="","",I67*S67)</f>
        <v>0</v>
      </c>
      <c r="AA67" s="260"/>
      <c r="AB67" s="260"/>
      <c r="AC67" s="260"/>
      <c r="AD67" s="260"/>
      <c r="AE67" s="260"/>
      <c r="AF67" s="260"/>
      <c r="AG67" s="260"/>
      <c r="AH67" s="260"/>
      <c r="AI67" s="260"/>
      <c r="AJ67" s="260"/>
      <c r="AK67" s="260"/>
      <c r="AL67" s="260"/>
      <c r="AM67" s="260"/>
      <c r="AN67" s="252" t="s">
        <v>1</v>
      </c>
      <c r="AO67" s="286">
        <f>SUM(Z67:AN67)</f>
        <v>0</v>
      </c>
      <c r="AP67" s="295"/>
      <c r="AQ67" s="295"/>
      <c r="AR67" s="295"/>
      <c r="AS67" s="295"/>
      <c r="AT67" s="295"/>
      <c r="AU67" s="295"/>
      <c r="AV67" s="295"/>
      <c r="AW67" s="295"/>
      <c r="AX67" s="295"/>
      <c r="AY67" s="295"/>
      <c r="AZ67" s="295"/>
      <c r="BA67" s="295"/>
      <c r="BB67" s="295"/>
      <c r="BC67" s="351" t="s">
        <v>1</v>
      </c>
    </row>
    <row r="68" spans="1:55" s="7" customFormat="1" ht="33.75" customHeight="1">
      <c r="A68" s="131" t="s">
        <v>69</v>
      </c>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287">
        <f>SUM(AO63:BB67)</f>
        <v>0</v>
      </c>
      <c r="AP68" s="296"/>
      <c r="AQ68" s="296"/>
      <c r="AR68" s="296"/>
      <c r="AS68" s="296"/>
      <c r="AT68" s="296"/>
      <c r="AU68" s="296"/>
      <c r="AV68" s="296"/>
      <c r="AW68" s="296"/>
      <c r="AX68" s="296"/>
      <c r="AY68" s="296"/>
      <c r="AZ68" s="296"/>
      <c r="BA68" s="296"/>
      <c r="BB68" s="296"/>
      <c r="BC68" s="352" t="s">
        <v>1</v>
      </c>
    </row>
    <row r="69" spans="1:55" s="7" customFormat="1" ht="15.7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334"/>
      <c r="BA69" s="334"/>
      <c r="BB69" s="334"/>
      <c r="BC69" s="334"/>
    </row>
    <row r="70" spans="1:55" ht="16.5" customHeight="1">
      <c r="A70" s="133"/>
      <c r="B70" s="133"/>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7"/>
      <c r="BA70" s="7"/>
      <c r="BB70" s="7"/>
      <c r="BC70" s="7"/>
    </row>
    <row r="96" spans="1:1">
      <c r="A96" s="3"/>
    </row>
    <row r="146" spans="1:1">
      <c r="A146" s="134">
        <v>0</v>
      </c>
    </row>
  </sheetData>
  <sheetProtection password="8C0D" sheet="1" objects="1" scenarios="1"/>
  <protectedRanges>
    <protectedRange sqref="AV5:AW5 AY5:AZ5 A11:AO35 AQ11:AS35 AW11:AY35 A43:AO57 AQ43:AS57 AW43:AY57" name="範囲1"/>
  </protectedRanges>
  <mergeCells count="478">
    <mergeCell ref="AW1:BB1"/>
    <mergeCell ref="A2:BC2"/>
    <mergeCell ref="AV5:AW5"/>
    <mergeCell ref="AY5:AZ5"/>
    <mergeCell ref="BA5:BC5"/>
    <mergeCell ref="Q6:BB6"/>
    <mergeCell ref="AM9:AS9"/>
    <mergeCell ref="AM10:AO10"/>
    <mergeCell ref="AQ10:AS10"/>
    <mergeCell ref="A11:D11"/>
    <mergeCell ref="E11:I11"/>
    <mergeCell ref="J11:R11"/>
    <mergeCell ref="S11:AJ11"/>
    <mergeCell ref="AK11:AL11"/>
    <mergeCell ref="AM11:AO11"/>
    <mergeCell ref="AQ11:AS11"/>
    <mergeCell ref="AT11:AV11"/>
    <mergeCell ref="AW11:AY11"/>
    <mergeCell ref="AZ11:BC11"/>
    <mergeCell ref="A12:D12"/>
    <mergeCell ref="E12:I12"/>
    <mergeCell ref="J12:R12"/>
    <mergeCell ref="S12:AJ12"/>
    <mergeCell ref="AK12:AL12"/>
    <mergeCell ref="AM12:AO12"/>
    <mergeCell ref="AQ12:AS12"/>
    <mergeCell ref="AT12:AV12"/>
    <mergeCell ref="AW12:AY12"/>
    <mergeCell ref="AZ12:BC12"/>
    <mergeCell ref="A13:D13"/>
    <mergeCell ref="E13:I13"/>
    <mergeCell ref="J13:R13"/>
    <mergeCell ref="S13:AJ13"/>
    <mergeCell ref="AK13:AL13"/>
    <mergeCell ref="AM13:AO13"/>
    <mergeCell ref="AQ13:AS13"/>
    <mergeCell ref="AT13:AV13"/>
    <mergeCell ref="AW13:AY13"/>
    <mergeCell ref="AZ13:BC13"/>
    <mergeCell ref="A14:D14"/>
    <mergeCell ref="E14:I14"/>
    <mergeCell ref="J14:R14"/>
    <mergeCell ref="S14:AJ14"/>
    <mergeCell ref="AK14:AL14"/>
    <mergeCell ref="AM14:AO14"/>
    <mergeCell ref="AQ14:AS14"/>
    <mergeCell ref="AT14:AV14"/>
    <mergeCell ref="AW14:AY14"/>
    <mergeCell ref="AZ14:BC14"/>
    <mergeCell ref="A15:D15"/>
    <mergeCell ref="E15:I15"/>
    <mergeCell ref="J15:R15"/>
    <mergeCell ref="S15:AJ15"/>
    <mergeCell ref="AK15:AL15"/>
    <mergeCell ref="AM15:AO15"/>
    <mergeCell ref="AQ15:AS15"/>
    <mergeCell ref="AT15:AV15"/>
    <mergeCell ref="AW15:AY15"/>
    <mergeCell ref="AZ15:BC15"/>
    <mergeCell ref="A16:D16"/>
    <mergeCell ref="E16:I16"/>
    <mergeCell ref="J16:R16"/>
    <mergeCell ref="S16:AJ16"/>
    <mergeCell ref="AK16:AL16"/>
    <mergeCell ref="AM16:AO16"/>
    <mergeCell ref="AQ16:AS16"/>
    <mergeCell ref="AT16:AV16"/>
    <mergeCell ref="AW16:AY16"/>
    <mergeCell ref="AZ16:BC16"/>
    <mergeCell ref="A17:D17"/>
    <mergeCell ref="E17:I17"/>
    <mergeCell ref="J17:R17"/>
    <mergeCell ref="S17:AJ17"/>
    <mergeCell ref="AK17:AL17"/>
    <mergeCell ref="AM17:AO17"/>
    <mergeCell ref="AQ17:AS17"/>
    <mergeCell ref="AT17:AV17"/>
    <mergeCell ref="AW17:AY17"/>
    <mergeCell ref="AZ17:BC17"/>
    <mergeCell ref="A18:D18"/>
    <mergeCell ref="E18:I18"/>
    <mergeCell ref="J18:R18"/>
    <mergeCell ref="S18:AJ18"/>
    <mergeCell ref="AK18:AL18"/>
    <mergeCell ref="AM18:AO18"/>
    <mergeCell ref="AQ18:AS18"/>
    <mergeCell ref="AT18:AV18"/>
    <mergeCell ref="AW18:AY18"/>
    <mergeCell ref="AZ18:BC18"/>
    <mergeCell ref="A19:D19"/>
    <mergeCell ref="E19:I19"/>
    <mergeCell ref="J19:R19"/>
    <mergeCell ref="S19:AJ19"/>
    <mergeCell ref="AK19:AL19"/>
    <mergeCell ref="AM19:AO19"/>
    <mergeCell ref="AQ19:AS19"/>
    <mergeCell ref="AT19:AV19"/>
    <mergeCell ref="AW19:AY19"/>
    <mergeCell ref="AZ19:BC19"/>
    <mergeCell ref="A20:D20"/>
    <mergeCell ref="E20:I20"/>
    <mergeCell ref="J20:R20"/>
    <mergeCell ref="S20:AJ20"/>
    <mergeCell ref="AK20:AL20"/>
    <mergeCell ref="AM20:AO20"/>
    <mergeCell ref="AQ20:AS20"/>
    <mergeCell ref="AT20:AV20"/>
    <mergeCell ref="AW20:AY20"/>
    <mergeCell ref="AZ20:BC20"/>
    <mergeCell ref="A21:D21"/>
    <mergeCell ref="E21:I21"/>
    <mergeCell ref="J21:R21"/>
    <mergeCell ref="S21:AJ21"/>
    <mergeCell ref="AK21:AL21"/>
    <mergeCell ref="AM21:AO21"/>
    <mergeCell ref="AQ21:AS21"/>
    <mergeCell ref="AT21:AV21"/>
    <mergeCell ref="AW21:AY21"/>
    <mergeCell ref="AZ21:BC21"/>
    <mergeCell ref="A22:D22"/>
    <mergeCell ref="E22:I22"/>
    <mergeCell ref="J22:R22"/>
    <mergeCell ref="S22:AJ22"/>
    <mergeCell ref="AK22:AL22"/>
    <mergeCell ref="AM22:AO22"/>
    <mergeCell ref="AQ22:AS22"/>
    <mergeCell ref="AT22:AV22"/>
    <mergeCell ref="AW22:AY22"/>
    <mergeCell ref="AZ22:BC22"/>
    <mergeCell ref="A23:D23"/>
    <mergeCell ref="E23:I23"/>
    <mergeCell ref="J23:R23"/>
    <mergeCell ref="S23:AJ23"/>
    <mergeCell ref="AK23:AL23"/>
    <mergeCell ref="AM23:AO23"/>
    <mergeCell ref="AQ23:AS23"/>
    <mergeCell ref="AT23:AV23"/>
    <mergeCell ref="AW23:AY23"/>
    <mergeCell ref="AZ23:BC23"/>
    <mergeCell ref="A24:D24"/>
    <mergeCell ref="E24:I24"/>
    <mergeCell ref="J24:R24"/>
    <mergeCell ref="S24:AJ24"/>
    <mergeCell ref="AK24:AL24"/>
    <mergeCell ref="AM24:AO24"/>
    <mergeCell ref="AQ24:AS24"/>
    <mergeCell ref="AT24:AV24"/>
    <mergeCell ref="AW24:AY24"/>
    <mergeCell ref="AZ24:BC24"/>
    <mergeCell ref="A25:D25"/>
    <mergeCell ref="E25:I25"/>
    <mergeCell ref="J25:R25"/>
    <mergeCell ref="S25:AJ25"/>
    <mergeCell ref="AK25:AL25"/>
    <mergeCell ref="AM25:AO25"/>
    <mergeCell ref="AQ25:AS25"/>
    <mergeCell ref="AT25:AV25"/>
    <mergeCell ref="AW25:AY25"/>
    <mergeCell ref="AZ25:BC25"/>
    <mergeCell ref="A26:D26"/>
    <mergeCell ref="E26:I26"/>
    <mergeCell ref="J26:R26"/>
    <mergeCell ref="S26:AJ26"/>
    <mergeCell ref="AK26:AL26"/>
    <mergeCell ref="AM26:AO26"/>
    <mergeCell ref="AQ26:AS26"/>
    <mergeCell ref="AT26:AV26"/>
    <mergeCell ref="AW26:AY26"/>
    <mergeCell ref="AZ26:BC26"/>
    <mergeCell ref="A27:D27"/>
    <mergeCell ref="E27:I27"/>
    <mergeCell ref="J27:R27"/>
    <mergeCell ref="S27:AJ27"/>
    <mergeCell ref="AK27:AL27"/>
    <mergeCell ref="AM27:AO27"/>
    <mergeCell ref="AQ27:AS27"/>
    <mergeCell ref="AT27:AV27"/>
    <mergeCell ref="AW27:AY27"/>
    <mergeCell ref="AZ27:BC27"/>
    <mergeCell ref="A28:D28"/>
    <mergeCell ref="E28:I28"/>
    <mergeCell ref="J28:R28"/>
    <mergeCell ref="S28:AJ28"/>
    <mergeCell ref="AK28:AL28"/>
    <mergeCell ref="AM28:AO28"/>
    <mergeCell ref="AQ28:AS28"/>
    <mergeCell ref="AT28:AV28"/>
    <mergeCell ref="AW28:AY28"/>
    <mergeCell ref="AZ28:BC28"/>
    <mergeCell ref="A29:D29"/>
    <mergeCell ref="E29:I29"/>
    <mergeCell ref="J29:R29"/>
    <mergeCell ref="S29:AJ29"/>
    <mergeCell ref="AK29:AL29"/>
    <mergeCell ref="AM29:AO29"/>
    <mergeCell ref="AQ29:AS29"/>
    <mergeCell ref="AT29:AV29"/>
    <mergeCell ref="AW29:AY29"/>
    <mergeCell ref="AZ29:BC29"/>
    <mergeCell ref="A30:D30"/>
    <mergeCell ref="E30:I30"/>
    <mergeCell ref="J30:R30"/>
    <mergeCell ref="S30:AJ30"/>
    <mergeCell ref="AK30:AL30"/>
    <mergeCell ref="AM30:AO30"/>
    <mergeCell ref="AQ30:AS30"/>
    <mergeCell ref="AT30:AV30"/>
    <mergeCell ref="AW30:AY30"/>
    <mergeCell ref="AZ30:BC30"/>
    <mergeCell ref="A31:D31"/>
    <mergeCell ref="E31:I31"/>
    <mergeCell ref="J31:R31"/>
    <mergeCell ref="S31:AJ31"/>
    <mergeCell ref="AK31:AL31"/>
    <mergeCell ref="AM31:AO31"/>
    <mergeCell ref="AQ31:AS31"/>
    <mergeCell ref="AT31:AV31"/>
    <mergeCell ref="AW31:AY31"/>
    <mergeCell ref="AZ31:BC31"/>
    <mergeCell ref="A32:D32"/>
    <mergeCell ref="E32:I32"/>
    <mergeCell ref="J32:R32"/>
    <mergeCell ref="S32:AJ32"/>
    <mergeCell ref="AK32:AL32"/>
    <mergeCell ref="AM32:AO32"/>
    <mergeCell ref="AQ32:AS32"/>
    <mergeCell ref="AT32:AV32"/>
    <mergeCell ref="AW32:AY32"/>
    <mergeCell ref="AZ32:BC32"/>
    <mergeCell ref="A33:D33"/>
    <mergeCell ref="E33:I33"/>
    <mergeCell ref="J33:R33"/>
    <mergeCell ref="S33:AJ33"/>
    <mergeCell ref="AK33:AL33"/>
    <mergeCell ref="AM33:AO33"/>
    <mergeCell ref="AQ33:AS33"/>
    <mergeCell ref="AT33:AV33"/>
    <mergeCell ref="AW33:AY33"/>
    <mergeCell ref="AZ33:BC33"/>
    <mergeCell ref="A34:D34"/>
    <mergeCell ref="E34:I34"/>
    <mergeCell ref="J34:R34"/>
    <mergeCell ref="S34:AJ34"/>
    <mergeCell ref="AK34:AL34"/>
    <mergeCell ref="AM34:AO34"/>
    <mergeCell ref="AQ34:AS34"/>
    <mergeCell ref="AT34:AV34"/>
    <mergeCell ref="AW34:AY34"/>
    <mergeCell ref="AZ34:BC34"/>
    <mergeCell ref="A35:D35"/>
    <mergeCell ref="E35:I35"/>
    <mergeCell ref="J35:R35"/>
    <mergeCell ref="S35:AJ35"/>
    <mergeCell ref="AK35:AL35"/>
    <mergeCell ref="AM35:AO35"/>
    <mergeCell ref="AQ35:AS35"/>
    <mergeCell ref="AT35:AV35"/>
    <mergeCell ref="AW35:AY35"/>
    <mergeCell ref="AZ35:BC35"/>
    <mergeCell ref="A36:AV36"/>
    <mergeCell ref="AW36:AY36"/>
    <mergeCell ref="AZ36:BC36"/>
    <mergeCell ref="A38:D38"/>
    <mergeCell ref="E38:N38"/>
    <mergeCell ref="Q38:BB38"/>
    <mergeCell ref="AM41:AS41"/>
    <mergeCell ref="AM42:AO42"/>
    <mergeCell ref="AQ42:AS42"/>
    <mergeCell ref="A43:D43"/>
    <mergeCell ref="E43:I43"/>
    <mergeCell ref="J43:R43"/>
    <mergeCell ref="S43:AJ43"/>
    <mergeCell ref="AK43:AL43"/>
    <mergeCell ref="AM43:AO43"/>
    <mergeCell ref="AQ43:AS43"/>
    <mergeCell ref="AT43:AV43"/>
    <mergeCell ref="AW43:AY43"/>
    <mergeCell ref="AZ43:BC43"/>
    <mergeCell ref="A44:D44"/>
    <mergeCell ref="E44:I44"/>
    <mergeCell ref="J44:R44"/>
    <mergeCell ref="S44:AJ44"/>
    <mergeCell ref="AK44:AL44"/>
    <mergeCell ref="AM44:AO44"/>
    <mergeCell ref="AQ44:AS44"/>
    <mergeCell ref="AT44:AV44"/>
    <mergeCell ref="AW44:AY44"/>
    <mergeCell ref="AZ44:BC44"/>
    <mergeCell ref="A45:D45"/>
    <mergeCell ref="E45:I45"/>
    <mergeCell ref="J45:R45"/>
    <mergeCell ref="S45:AJ45"/>
    <mergeCell ref="AK45:AL45"/>
    <mergeCell ref="AM45:AO45"/>
    <mergeCell ref="AQ45:AS45"/>
    <mergeCell ref="AT45:AV45"/>
    <mergeCell ref="AW45:AY45"/>
    <mergeCell ref="AZ45:BC45"/>
    <mergeCell ref="A46:D46"/>
    <mergeCell ref="E46:I46"/>
    <mergeCell ref="J46:R46"/>
    <mergeCell ref="S46:AJ46"/>
    <mergeCell ref="AK46:AL46"/>
    <mergeCell ref="AM46:AO46"/>
    <mergeCell ref="AQ46:AS46"/>
    <mergeCell ref="AT46:AV46"/>
    <mergeCell ref="AW46:AY46"/>
    <mergeCell ref="AZ46:BC46"/>
    <mergeCell ref="A47:D47"/>
    <mergeCell ref="E47:I47"/>
    <mergeCell ref="J47:R47"/>
    <mergeCell ref="S47:AJ47"/>
    <mergeCell ref="AK47:AL47"/>
    <mergeCell ref="AM47:AO47"/>
    <mergeCell ref="AQ47:AS47"/>
    <mergeCell ref="AT47:AV47"/>
    <mergeCell ref="AW47:AY47"/>
    <mergeCell ref="AZ47:BC47"/>
    <mergeCell ref="A48:D48"/>
    <mergeCell ref="E48:I48"/>
    <mergeCell ref="J48:R48"/>
    <mergeCell ref="S48:AJ48"/>
    <mergeCell ref="AK48:AL48"/>
    <mergeCell ref="AM48:AO48"/>
    <mergeCell ref="AQ48:AS48"/>
    <mergeCell ref="AT48:AV48"/>
    <mergeCell ref="AW48:AY48"/>
    <mergeCell ref="AZ48:BC48"/>
    <mergeCell ref="A49:D49"/>
    <mergeCell ref="E49:I49"/>
    <mergeCell ref="J49:R49"/>
    <mergeCell ref="S49:AJ49"/>
    <mergeCell ref="AK49:AL49"/>
    <mergeCell ref="AM49:AO49"/>
    <mergeCell ref="AQ49:AS49"/>
    <mergeCell ref="AT49:AV49"/>
    <mergeCell ref="AW49:AY49"/>
    <mergeCell ref="AZ49:BC49"/>
    <mergeCell ref="A50:D50"/>
    <mergeCell ref="E50:I50"/>
    <mergeCell ref="J50:R50"/>
    <mergeCell ref="S50:AJ50"/>
    <mergeCell ref="AK50:AL50"/>
    <mergeCell ref="AM50:AO50"/>
    <mergeCell ref="AQ50:AS50"/>
    <mergeCell ref="AT50:AV50"/>
    <mergeCell ref="AW50:AY50"/>
    <mergeCell ref="AZ50:BC50"/>
    <mergeCell ref="A51:D51"/>
    <mergeCell ref="E51:I51"/>
    <mergeCell ref="J51:R51"/>
    <mergeCell ref="S51:AJ51"/>
    <mergeCell ref="AK51:AL51"/>
    <mergeCell ref="AM51:AO51"/>
    <mergeCell ref="AQ51:AS51"/>
    <mergeCell ref="AT51:AV51"/>
    <mergeCell ref="AW51:AY51"/>
    <mergeCell ref="AZ51:BC51"/>
    <mergeCell ref="A52:D52"/>
    <mergeCell ref="E52:I52"/>
    <mergeCell ref="J52:R52"/>
    <mergeCell ref="S52:AJ52"/>
    <mergeCell ref="AK52:AL52"/>
    <mergeCell ref="AM52:AO52"/>
    <mergeCell ref="AQ52:AS52"/>
    <mergeCell ref="AT52:AV52"/>
    <mergeCell ref="AW52:AY52"/>
    <mergeCell ref="AZ52:BC52"/>
    <mergeCell ref="A53:D53"/>
    <mergeCell ref="E53:I53"/>
    <mergeCell ref="J53:R53"/>
    <mergeCell ref="S53:AJ53"/>
    <mergeCell ref="AK53:AL53"/>
    <mergeCell ref="AM53:AO53"/>
    <mergeCell ref="AQ53:AS53"/>
    <mergeCell ref="AT53:AV53"/>
    <mergeCell ref="AW53:AY53"/>
    <mergeCell ref="AZ53:BC53"/>
    <mergeCell ref="A54:D54"/>
    <mergeCell ref="E54:I54"/>
    <mergeCell ref="J54:R54"/>
    <mergeCell ref="S54:AJ54"/>
    <mergeCell ref="AK54:AL54"/>
    <mergeCell ref="AM54:AO54"/>
    <mergeCell ref="AQ54:AS54"/>
    <mergeCell ref="AT54:AV54"/>
    <mergeCell ref="AW54:AY54"/>
    <mergeCell ref="AZ54:BC54"/>
    <mergeCell ref="A55:D55"/>
    <mergeCell ref="E55:I55"/>
    <mergeCell ref="J55:R55"/>
    <mergeCell ref="S55:AJ55"/>
    <mergeCell ref="AK55:AL55"/>
    <mergeCell ref="AM55:AO55"/>
    <mergeCell ref="AQ55:AS55"/>
    <mergeCell ref="AT55:AV55"/>
    <mergeCell ref="AW55:AY55"/>
    <mergeCell ref="AZ55:BC55"/>
    <mergeCell ref="A56:D56"/>
    <mergeCell ref="E56:I56"/>
    <mergeCell ref="J56:R56"/>
    <mergeCell ref="S56:AJ56"/>
    <mergeCell ref="AK56:AL56"/>
    <mergeCell ref="AM56:AO56"/>
    <mergeCell ref="AQ56:AS56"/>
    <mergeCell ref="AT56:AV56"/>
    <mergeCell ref="AW56:AY56"/>
    <mergeCell ref="AZ56:BC56"/>
    <mergeCell ref="A57:D57"/>
    <mergeCell ref="E57:I57"/>
    <mergeCell ref="J57:R57"/>
    <mergeCell ref="S57:AJ57"/>
    <mergeCell ref="AK57:AL57"/>
    <mergeCell ref="AM57:AO57"/>
    <mergeCell ref="AQ57:AS57"/>
    <mergeCell ref="AT57:AV57"/>
    <mergeCell ref="AW57:AY57"/>
    <mergeCell ref="AZ57:BC57"/>
    <mergeCell ref="A58:AV58"/>
    <mergeCell ref="AW58:AY58"/>
    <mergeCell ref="AZ58:BC58"/>
    <mergeCell ref="A62:D62"/>
    <mergeCell ref="E62:H62"/>
    <mergeCell ref="I62:P62"/>
    <mergeCell ref="Q62:R62"/>
    <mergeCell ref="S62:Y62"/>
    <mergeCell ref="Z62:AN62"/>
    <mergeCell ref="AO62:BC62"/>
    <mergeCell ref="E63:H63"/>
    <mergeCell ref="I63:O63"/>
    <mergeCell ref="Q63:R63"/>
    <mergeCell ref="S63:X63"/>
    <mergeCell ref="Z63:AM63"/>
    <mergeCell ref="E64:H64"/>
    <mergeCell ref="I64:O64"/>
    <mergeCell ref="Q64:R64"/>
    <mergeCell ref="S64:X64"/>
    <mergeCell ref="Z64:AM64"/>
    <mergeCell ref="E65:H65"/>
    <mergeCell ref="I65:O65"/>
    <mergeCell ref="Q65:R65"/>
    <mergeCell ref="S65:X65"/>
    <mergeCell ref="Z65:AM65"/>
    <mergeCell ref="E66:H66"/>
    <mergeCell ref="I66:O66"/>
    <mergeCell ref="Q66:R66"/>
    <mergeCell ref="S66:X66"/>
    <mergeCell ref="Z66:AM66"/>
    <mergeCell ref="A67:D67"/>
    <mergeCell ref="E67:H67"/>
    <mergeCell ref="I67:O67"/>
    <mergeCell ref="Q67:R67"/>
    <mergeCell ref="S67:X67"/>
    <mergeCell ref="Z67:AM67"/>
    <mergeCell ref="AO67:BB67"/>
    <mergeCell ref="A68:AN68"/>
    <mergeCell ref="AO68:BB68"/>
    <mergeCell ref="A5:D6"/>
    <mergeCell ref="E5:N6"/>
    <mergeCell ref="A9:D10"/>
    <mergeCell ref="E9:I10"/>
    <mergeCell ref="J9:R10"/>
    <mergeCell ref="S9:AJ10"/>
    <mergeCell ref="AK9:AL10"/>
    <mergeCell ref="AT9:AV10"/>
    <mergeCell ref="AW9:AY10"/>
    <mergeCell ref="AZ9:BC10"/>
    <mergeCell ref="A41:D42"/>
    <mergeCell ref="E41:I42"/>
    <mergeCell ref="J41:R42"/>
    <mergeCell ref="S41:AJ42"/>
    <mergeCell ref="AK41:AL42"/>
    <mergeCell ref="AT41:AV42"/>
    <mergeCell ref="AW41:AY42"/>
    <mergeCell ref="AZ41:BC42"/>
    <mergeCell ref="A63:D66"/>
    <mergeCell ref="AO63:BB66"/>
    <mergeCell ref="BC63:BC66"/>
  </mergeCells>
  <phoneticPr fontId="5"/>
  <conditionalFormatting sqref="E19:I19">
    <cfRule type="expression" dxfId="39" priority="42">
      <formula>AND($AK19&lt;&gt;"",$AK19&lt;&gt;"W1",$AK19&lt;&gt;"W2",$AK19&lt;&gt;"W3",$AK19&lt;&gt;"W4")</formula>
    </cfRule>
  </conditionalFormatting>
  <conditionalFormatting sqref="E20:I20">
    <cfRule type="expression" dxfId="38" priority="41">
      <formula>AND($AK20&lt;&gt;"",$AK20&lt;&gt;"W1",$AK20&lt;&gt;"W2",$AK20&lt;&gt;"W3",$AK20&lt;&gt;"W4")</formula>
    </cfRule>
  </conditionalFormatting>
  <conditionalFormatting sqref="E21:I21">
    <cfRule type="expression" dxfId="37" priority="40">
      <formula>AND($AK21&lt;&gt;"",$AK21&lt;&gt;"W1",$AK21&lt;&gt;"W2",$AK21&lt;&gt;"W3",$AK21&lt;&gt;"W4")</formula>
    </cfRule>
  </conditionalFormatting>
  <conditionalFormatting sqref="E22:I22">
    <cfRule type="expression" dxfId="36" priority="39">
      <formula>AND($AK22&lt;&gt;"",$AK22&lt;&gt;"W1",$AK22&lt;&gt;"W2",$AK22&lt;&gt;"W3",$AK22&lt;&gt;"W4")</formula>
    </cfRule>
  </conditionalFormatting>
  <conditionalFormatting sqref="E23:I23">
    <cfRule type="expression" dxfId="35" priority="38">
      <formula>AND($AK23&lt;&gt;"",$AK23&lt;&gt;"W1",$AK23&lt;&gt;"W2",$AK23&lt;&gt;"W3",$AK23&lt;&gt;"W4")</formula>
    </cfRule>
  </conditionalFormatting>
  <conditionalFormatting sqref="E24:I24">
    <cfRule type="expression" dxfId="34" priority="37">
      <formula>AND($AK24&lt;&gt;"",$AK24&lt;&gt;"W1",$AK24&lt;&gt;"W2",$AK24&lt;&gt;"W3",$AK24&lt;&gt;"W4")</formula>
    </cfRule>
  </conditionalFormatting>
  <conditionalFormatting sqref="E25:I25">
    <cfRule type="expression" dxfId="33" priority="36">
      <formula>AND($AK25&lt;&gt;"",$AK25&lt;&gt;"W1",$AK25&lt;&gt;"W2",$AK25&lt;&gt;"W3",$AK25&lt;&gt;"W4")</formula>
    </cfRule>
  </conditionalFormatting>
  <conditionalFormatting sqref="E26:I26">
    <cfRule type="expression" dxfId="32" priority="35">
      <formula>AND($AK26&lt;&gt;"",$AK26&lt;&gt;"W1",$AK26&lt;&gt;"W2",$AK26&lt;&gt;"W3",$AK26&lt;&gt;"W4")</formula>
    </cfRule>
  </conditionalFormatting>
  <conditionalFormatting sqref="E27:I27">
    <cfRule type="expression" dxfId="31" priority="34">
      <formula>AND($AK27&lt;&gt;"",$AK27&lt;&gt;"W1",$AK27&lt;&gt;"W2",$AK27&lt;&gt;"W3",$AK27&lt;&gt;"W4")</formula>
    </cfRule>
  </conditionalFormatting>
  <conditionalFormatting sqref="E28:I28">
    <cfRule type="expression" dxfId="30" priority="33">
      <formula>AND($AK28&lt;&gt;"",$AK28&lt;&gt;"W1",$AK28&lt;&gt;"W2",$AK28&lt;&gt;"W3",$AK28&lt;&gt;"W4")</formula>
    </cfRule>
  </conditionalFormatting>
  <conditionalFormatting sqref="E29:I29">
    <cfRule type="expression" dxfId="29" priority="32">
      <formula>AND($AK29&lt;&gt;"",$AK29&lt;&gt;"W1",$AK29&lt;&gt;"W2",$AK29&lt;&gt;"W3",$AK29&lt;&gt;"W4")</formula>
    </cfRule>
  </conditionalFormatting>
  <conditionalFormatting sqref="E30:I30">
    <cfRule type="expression" dxfId="28" priority="31">
      <formula>AND($AK30&lt;&gt;"",$AK30&lt;&gt;"W1",$AK30&lt;&gt;"W2",$AK30&lt;&gt;"W3",$AK30&lt;&gt;"W4")</formula>
    </cfRule>
  </conditionalFormatting>
  <conditionalFormatting sqref="E31:I31">
    <cfRule type="expression" dxfId="27" priority="30">
      <formula>AND($AK31&lt;&gt;"",$AK31&lt;&gt;"W1",$AK31&lt;&gt;"W2",$AK31&lt;&gt;"W3",$AK31&lt;&gt;"W4")</formula>
    </cfRule>
  </conditionalFormatting>
  <conditionalFormatting sqref="E32:I32">
    <cfRule type="expression" dxfId="26" priority="29">
      <formula>AND($AK32&lt;&gt;"",$AK32&lt;&gt;"W1",$AK32&lt;&gt;"W2",$AK32&lt;&gt;"W3",$AK32&lt;&gt;"W4")</formula>
    </cfRule>
  </conditionalFormatting>
  <conditionalFormatting sqref="E33:I33">
    <cfRule type="expression" dxfId="25" priority="28">
      <formula>AND($AK33&lt;&gt;"",$AK33&lt;&gt;"W1",$AK33&lt;&gt;"W2",$AK33&lt;&gt;"W3",$AK33&lt;&gt;"W4")</formula>
    </cfRule>
  </conditionalFormatting>
  <conditionalFormatting sqref="E34:I34">
    <cfRule type="expression" dxfId="24" priority="27">
      <formula>AND($AK34&lt;&gt;"",$AK34&lt;&gt;"W1",$AK34&lt;&gt;"W2",$AK34&lt;&gt;"W3",$AK34&lt;&gt;"W4")</formula>
    </cfRule>
  </conditionalFormatting>
  <conditionalFormatting sqref="E35:I35">
    <cfRule type="expression" dxfId="23" priority="26">
      <formula>AND($AK35&lt;&gt;"",$AK35&lt;&gt;"W1",$AK35&lt;&gt;"W2",$AK35&lt;&gt;"W3",$AK35&lt;&gt;"W4")</formula>
    </cfRule>
  </conditionalFormatting>
  <conditionalFormatting sqref="E45:I45">
    <cfRule type="expression" dxfId="22" priority="24">
      <formula>AND($AK$45&lt;&gt;"",$AK$45&lt;&gt;"W5")</formula>
    </cfRule>
  </conditionalFormatting>
  <conditionalFormatting sqref="E46:I46">
    <cfRule type="expression" dxfId="21" priority="23">
      <formula>AND($AK$46&lt;&gt;"",$AK$46&lt;&gt;"W5")</formula>
    </cfRule>
  </conditionalFormatting>
  <conditionalFormatting sqref="E47:I47">
    <cfRule type="expression" dxfId="20" priority="21">
      <formula>AND($AK$47&lt;&gt;"",$AK$47&lt;&gt;"W5")</formula>
    </cfRule>
  </conditionalFormatting>
  <conditionalFormatting sqref="E48:I48">
    <cfRule type="expression" dxfId="19" priority="20">
      <formula>AND($AK$48&lt;&gt;"",$AK$48&lt;&gt;"W5")</formula>
    </cfRule>
  </conditionalFormatting>
  <conditionalFormatting sqref="E49:I49">
    <cfRule type="expression" dxfId="18" priority="19">
      <formula>AND($AK$49&lt;&gt;"",$AK$49&lt;&gt;"W5")</formula>
    </cfRule>
  </conditionalFormatting>
  <conditionalFormatting sqref="E50:I50">
    <cfRule type="expression" dxfId="17" priority="18">
      <formula>AND($AK$50&lt;&gt;"",$AK$50&lt;&gt;"W5")</formula>
    </cfRule>
  </conditionalFormatting>
  <conditionalFormatting sqref="E51:I51">
    <cfRule type="expression" dxfId="16" priority="17">
      <formula>AND($AK$51&lt;&gt;"",$AK$51&lt;&gt;"W5")</formula>
    </cfRule>
  </conditionalFormatting>
  <conditionalFormatting sqref="E52:I52">
    <cfRule type="expression" dxfId="15" priority="16">
      <formula>AND($AK$52&lt;&gt;"",$AK$52&lt;&gt;"W5")</formula>
    </cfRule>
  </conditionalFormatting>
  <conditionalFormatting sqref="E53:I53">
    <cfRule type="expression" dxfId="14" priority="15">
      <formula>AND($AK$53&lt;&gt;"",$AK$53&lt;&gt;"W5")</formula>
    </cfRule>
  </conditionalFormatting>
  <conditionalFormatting sqref="E54:I54">
    <cfRule type="expression" dxfId="13" priority="14">
      <formula>AND($AK$54&lt;&gt;"",$AK$54&lt;&gt;"W5")</formula>
    </cfRule>
  </conditionalFormatting>
  <conditionalFormatting sqref="E55:I55">
    <cfRule type="expression" dxfId="12" priority="13">
      <formula>AND($AK$55&lt;&gt;"",$AK$55&lt;&gt;"W5")</formula>
    </cfRule>
  </conditionalFormatting>
  <conditionalFormatting sqref="E56:I56">
    <cfRule type="expression" dxfId="11" priority="12">
      <formula>AND($AK$56&lt;&gt;"",$AK$56&lt;&gt;"W5")</formula>
    </cfRule>
  </conditionalFormatting>
  <conditionalFormatting sqref="E57:I57">
    <cfRule type="expression" dxfId="10" priority="11">
      <formula>AND($AK$57&lt;&gt;"",$AK$57&lt;&gt;"W5")</formula>
    </cfRule>
  </conditionalFormatting>
  <conditionalFormatting sqref="E11:I11">
    <cfRule type="expression" dxfId="9" priority="10" stopIfTrue="1">
      <formula>AND($AK11&lt;&gt;"",$AK11&lt;&gt;"W1",$AK11&lt;&gt;"W2",$AK11&lt;&gt;"W3",$AK11&lt;&gt;"W4")</formula>
    </cfRule>
  </conditionalFormatting>
  <conditionalFormatting sqref="E12:I12">
    <cfRule type="expression" dxfId="8" priority="9">
      <formula>AND($AK12&lt;&gt;"",$AK12&lt;&gt;"W1",$AK12&lt;&gt;"W2",$AK12&lt;&gt;"W3",$AK12&lt;&gt;"W4")</formula>
    </cfRule>
  </conditionalFormatting>
  <conditionalFormatting sqref="E13:I13">
    <cfRule type="expression" dxfId="7" priority="8">
      <formula>AND($AK13&lt;&gt;"",$AK13&lt;&gt;"W1",$AK13&lt;&gt;"W2",$AK13&lt;&gt;"W3",$AK13&lt;&gt;"W4")</formula>
    </cfRule>
  </conditionalFormatting>
  <conditionalFormatting sqref="E14:I14">
    <cfRule type="expression" dxfId="6" priority="7">
      <formula>AND($AK14&lt;&gt;"",$AK14&lt;&gt;"W1",$AK14&lt;&gt;"W2",$AK14&lt;&gt;"W3",$AK14&lt;&gt;"W4")</formula>
    </cfRule>
  </conditionalFormatting>
  <conditionalFormatting sqref="E15:I15">
    <cfRule type="expression" dxfId="5" priority="6">
      <formula>AND($AK15&lt;&gt;"",$AK15&lt;&gt;"W1",$AK15&lt;&gt;"W2",$AK15&lt;&gt;"W3",$AK15&lt;&gt;"W4")</formula>
    </cfRule>
  </conditionalFormatting>
  <conditionalFormatting sqref="E16:I16">
    <cfRule type="expression" dxfId="4" priority="5">
      <formula>AND($AK16&lt;&gt;"",$AK16&lt;&gt;"W1",$AK16&lt;&gt;"W2",$AK16&lt;&gt;"W3",$AK16&lt;&gt;"W4")</formula>
    </cfRule>
  </conditionalFormatting>
  <conditionalFormatting sqref="E17:I17">
    <cfRule type="expression" dxfId="3" priority="4">
      <formula>AND($AK17&lt;&gt;"",$AK17&lt;&gt;"W1",$AK17&lt;&gt;"W2",$AK17&lt;&gt;"W3",$AK17&lt;&gt;"W4")</formula>
    </cfRule>
  </conditionalFormatting>
  <conditionalFormatting sqref="E18:I18">
    <cfRule type="expression" dxfId="2" priority="3">
      <formula>AND($AK18&lt;&gt;"",$AK18&lt;&gt;"W1",$AK18&lt;&gt;"W2",$AK18&lt;&gt;"W3",$AK18&lt;&gt;"W4")</formula>
    </cfRule>
  </conditionalFormatting>
  <conditionalFormatting sqref="E43:I43">
    <cfRule type="expression" dxfId="1" priority="2" stopIfTrue="1">
      <formula>AND($AK43&lt;&gt;"",$AK43&lt;&gt;"W5")</formula>
    </cfRule>
  </conditionalFormatting>
  <conditionalFormatting sqref="E44:I44">
    <cfRule type="expression" dxfId="0" priority="1">
      <formula>AND($AK$44&lt;&gt;"",$AK$44&lt;&gt;"W5")</formula>
    </cfRule>
  </conditionalFormatting>
  <dataValidations count="6">
    <dataValidation type="textLength" imeMode="disabled" operator="equal" allowBlank="1" showDropDown="0" showInputMessage="1" showErrorMessage="1" errorTitle="文字数エラー" error="登録番号10桁を入力してください" sqref="E11:I35 E43:I57">
      <formula1>10</formula1>
    </dataValidation>
    <dataValidation type="custom" imeMode="disabled" allowBlank="1" showDropDown="0" showInputMessage="1" showErrorMessage="1" errorTitle="入力エラー" error="小数点は第二位まで、三位以下切り捨てで入力して下さい。" sqref="AZ11:BC35 AZ43:BC57 AT11:AT35 AT43:AT57">
      <formula1>AT11-ROUNDDOWN(AT11,2)=0</formula1>
    </dataValidation>
    <dataValidation type="custom" imeMode="disabled" allowBlank="1" showDropDown="0" showInputMessage="1" showErrorMessage="1" errorTitle="入力エラー" error="小数点以下第一位を切り捨てで入力して下さい。" sqref="AM11:AM35 AQ11:AQ35 AW43:AW57 AM43:AM57 AW11:AW35 AQ43:AQ57">
      <formula1>AM11-ROUNDDOWN(AM11,0)=0</formula1>
    </dataValidation>
    <dataValidation imeMode="disabled" allowBlank="1" showDropDown="0" showInputMessage="1" showErrorMessage="1" sqref="AV5:AW5 AY5:AZ5"/>
    <dataValidation type="list" imeMode="halfAlpha" operator="equal" allowBlank="1" showDropDown="0" showInputMessage="1" showErrorMessage="1" errorTitle="文字数エラー" error="2桁の英数字で入力してください。" sqref="AK11:AL35">
      <formula1>"W1,W2,W3,W4"</formula1>
    </dataValidation>
    <dataValidation type="list" imeMode="halfAlpha" operator="equal" allowBlank="1" showDropDown="0" showInputMessage="1" showErrorMessage="1" errorTitle="文字数エラー" error="2桁の英数字で入力してください。" sqref="AK43:AL57">
      <formula1>"W5"</formula1>
    </dataValidation>
  </dataValidations>
  <printOptions horizontalCentered="1"/>
  <pageMargins left="0.31496062992125984" right="0.31496062992125984" top="0.55118110236220474" bottom="0.35433070866141736" header="0.31496062992125984" footer="0.31496062992125984"/>
  <pageSetup paperSize="9" scale="43"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H163"/>
  <sheetViews>
    <sheetView view="pageBreakPreview" zoomScale="60" workbookViewId="0">
      <selection activeCell="N8" sqref="N8:Z8"/>
    </sheetView>
  </sheetViews>
  <sheetFormatPr defaultColWidth="9" defaultRowHeight="13.2"/>
  <cols>
    <col min="1" max="2" width="4.375" style="1" customWidth="1"/>
    <col min="3" max="9" width="3.5" style="1" customWidth="1"/>
    <col min="10" max="11" width="4.375" style="1" customWidth="1"/>
    <col min="12" max="12" width="3.5" style="1" customWidth="1"/>
    <col min="13" max="13" width="3.875" style="1" customWidth="1"/>
    <col min="14" max="18" width="3.5" style="1" customWidth="1"/>
    <col min="19" max="19" width="3.875" style="1" customWidth="1"/>
    <col min="20" max="21" width="3.5" style="1" customWidth="1"/>
    <col min="22" max="26" width="3.875" style="1" customWidth="1"/>
    <col min="27" max="31" width="3.625" style="1" customWidth="1"/>
    <col min="32" max="32" width="3.875" style="1" customWidth="1"/>
    <col min="33" max="40" width="3.625" style="1" customWidth="1"/>
    <col min="41" max="41" width="3.875" style="1" customWidth="1"/>
    <col min="42" max="72" width="3.625" style="1" customWidth="1"/>
    <col min="73" max="16384" width="9" style="1"/>
  </cols>
  <sheetData>
    <row r="1" spans="1:60" ht="18.75" customHeight="1">
      <c r="AO1" s="297"/>
    </row>
    <row r="2" spans="1:60" ht="30" customHeight="1">
      <c r="A2" s="110" t="s">
        <v>58</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R2" s="108" t="s">
        <v>14</v>
      </c>
      <c r="AT2" s="401"/>
      <c r="AU2" s="401"/>
      <c r="AV2" s="401"/>
      <c r="AW2" s="401"/>
      <c r="AX2" s="401"/>
      <c r="AY2" s="401"/>
      <c r="AZ2" s="401"/>
      <c r="BA2" s="401"/>
      <c r="BB2" s="401"/>
      <c r="BC2" s="401"/>
      <c r="BD2" s="401"/>
      <c r="BE2" s="401"/>
      <c r="BF2" s="401"/>
      <c r="BG2" s="401"/>
      <c r="BH2" s="401"/>
    </row>
    <row r="3" spans="1:60" ht="21" customHeigh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row>
    <row r="4" spans="1:60" ht="18.95" customHeight="1">
      <c r="A4" s="353"/>
      <c r="B4" s="90"/>
      <c r="C4" s="102"/>
      <c r="D4" s="81"/>
      <c r="E4" s="81"/>
      <c r="F4" s="81"/>
      <c r="G4" s="81"/>
      <c r="H4" s="81"/>
      <c r="I4" s="81"/>
      <c r="J4" s="81"/>
      <c r="K4" s="81"/>
      <c r="L4" s="102"/>
      <c r="M4" s="81"/>
      <c r="N4" s="366"/>
      <c r="O4" s="366"/>
      <c r="P4" s="366"/>
      <c r="Q4" s="366"/>
      <c r="R4" s="366"/>
      <c r="S4" s="366"/>
      <c r="T4" s="366"/>
      <c r="U4" s="366"/>
      <c r="V4" s="366"/>
      <c r="W4" s="366"/>
      <c r="X4" s="366"/>
      <c r="Y4" s="366"/>
      <c r="Z4" s="366"/>
    </row>
    <row r="5" spans="1:60" ht="28.5" customHeight="1">
      <c r="A5" s="354" t="s">
        <v>31</v>
      </c>
      <c r="B5" s="358"/>
      <c r="C5" s="358"/>
      <c r="D5" s="358"/>
      <c r="E5" s="358"/>
      <c r="F5" s="358"/>
      <c r="G5" s="363"/>
      <c r="H5" s="364" t="s">
        <v>18</v>
      </c>
      <c r="I5" s="364"/>
      <c r="J5" s="364"/>
      <c r="K5" s="364"/>
      <c r="L5" s="364"/>
      <c r="M5" s="364"/>
      <c r="N5" s="364"/>
      <c r="O5" s="364"/>
      <c r="P5" s="364"/>
      <c r="Q5" s="375"/>
      <c r="R5" s="376"/>
      <c r="S5" s="6"/>
      <c r="T5" s="377"/>
      <c r="U5" s="377"/>
      <c r="V5" s="6"/>
      <c r="W5" s="377"/>
      <c r="X5" s="377"/>
      <c r="Y5" s="377"/>
      <c r="Z5" s="377"/>
      <c r="AA5" s="7"/>
      <c r="AB5" s="7"/>
      <c r="AC5" s="7"/>
      <c r="AD5" s="7"/>
      <c r="AE5" s="7"/>
      <c r="AF5" s="7"/>
      <c r="AG5" s="7"/>
      <c r="AH5" s="7"/>
      <c r="AI5" s="7"/>
      <c r="AJ5" s="7"/>
      <c r="AK5" s="7"/>
      <c r="AL5" s="7"/>
      <c r="AM5" s="7"/>
      <c r="AN5" s="7"/>
      <c r="AO5" s="7"/>
      <c r="AP5" s="7"/>
    </row>
    <row r="6" spans="1:60" ht="14.25" customHeight="1">
      <c r="A6" s="5"/>
      <c r="B6" s="359"/>
      <c r="C6" s="362"/>
      <c r="D6" s="362"/>
      <c r="E6" s="362"/>
      <c r="F6" s="362"/>
      <c r="G6" s="362"/>
      <c r="H6" s="362"/>
      <c r="I6" s="362"/>
      <c r="J6" s="362"/>
      <c r="K6" s="362"/>
      <c r="L6" s="362"/>
      <c r="M6" s="362"/>
      <c r="N6" s="362"/>
      <c r="O6" s="362"/>
      <c r="P6" s="362"/>
      <c r="Q6" s="362"/>
      <c r="R6" s="362"/>
      <c r="S6" s="362"/>
      <c r="T6" s="47"/>
      <c r="U6" s="47"/>
      <c r="V6" s="47"/>
      <c r="W6" s="47"/>
      <c r="X6" s="47"/>
      <c r="Y6" s="47"/>
      <c r="Z6" s="47"/>
      <c r="AA6" s="47"/>
      <c r="AB6" s="47"/>
      <c r="AC6" s="47"/>
      <c r="AD6" s="47"/>
      <c r="AE6" s="47"/>
      <c r="AF6" s="47"/>
      <c r="AG6" s="47"/>
      <c r="AH6" s="47"/>
      <c r="AI6" s="47"/>
      <c r="AJ6" s="47"/>
      <c r="AK6" s="47"/>
      <c r="AL6" s="47"/>
      <c r="AM6" s="47"/>
      <c r="AN6" s="47"/>
      <c r="AO6" s="47"/>
      <c r="AP6" s="47"/>
    </row>
    <row r="7" spans="1:60" ht="46.5" customHeight="1">
      <c r="A7" s="355" t="s">
        <v>22</v>
      </c>
      <c r="B7" s="360"/>
      <c r="C7" s="360"/>
      <c r="D7" s="360"/>
      <c r="E7" s="360"/>
      <c r="F7" s="360"/>
      <c r="G7" s="360"/>
      <c r="H7" s="360"/>
      <c r="I7" s="360"/>
      <c r="J7" s="360"/>
      <c r="K7" s="360"/>
      <c r="L7" s="360"/>
      <c r="M7" s="365"/>
      <c r="N7" s="367" t="s">
        <v>46</v>
      </c>
      <c r="O7" s="371"/>
      <c r="P7" s="371"/>
      <c r="Q7" s="371"/>
      <c r="R7" s="371"/>
      <c r="S7" s="371"/>
      <c r="T7" s="371"/>
      <c r="U7" s="371"/>
      <c r="V7" s="371"/>
      <c r="W7" s="371"/>
      <c r="X7" s="371"/>
      <c r="Y7" s="371"/>
      <c r="Z7" s="371"/>
      <c r="AA7" s="378" t="s">
        <v>53</v>
      </c>
      <c r="AB7" s="371"/>
      <c r="AC7" s="371"/>
      <c r="AD7" s="371"/>
      <c r="AE7" s="371"/>
      <c r="AF7" s="371"/>
      <c r="AG7" s="371"/>
      <c r="AH7" s="392"/>
      <c r="AI7" s="367" t="s">
        <v>36</v>
      </c>
      <c r="AJ7" s="371"/>
      <c r="AK7" s="371"/>
      <c r="AL7" s="371"/>
      <c r="AM7" s="371"/>
      <c r="AN7" s="371"/>
      <c r="AO7" s="371"/>
      <c r="AP7" s="392"/>
    </row>
    <row r="8" spans="1:60" s="109" customFormat="1" ht="37.5" customHeight="1">
      <c r="A8" s="118"/>
      <c r="B8" s="140"/>
      <c r="C8" s="140"/>
      <c r="D8" s="140"/>
      <c r="E8" s="140"/>
      <c r="F8" s="140"/>
      <c r="G8" s="140"/>
      <c r="H8" s="140"/>
      <c r="I8" s="140"/>
      <c r="J8" s="140"/>
      <c r="K8" s="140"/>
      <c r="L8" s="140"/>
      <c r="M8" s="140"/>
      <c r="N8" s="368"/>
      <c r="O8" s="372"/>
      <c r="P8" s="372"/>
      <c r="Q8" s="372"/>
      <c r="R8" s="372"/>
      <c r="S8" s="372"/>
      <c r="T8" s="372"/>
      <c r="U8" s="372"/>
      <c r="V8" s="372"/>
      <c r="W8" s="372"/>
      <c r="X8" s="372"/>
      <c r="Y8" s="372"/>
      <c r="Z8" s="372"/>
      <c r="AA8" s="379"/>
      <c r="AB8" s="384"/>
      <c r="AC8" s="384"/>
      <c r="AD8" s="384"/>
      <c r="AE8" s="384"/>
      <c r="AF8" s="384"/>
      <c r="AG8" s="384"/>
      <c r="AH8" s="393"/>
      <c r="AI8" s="396"/>
      <c r="AJ8" s="384"/>
      <c r="AK8" s="384"/>
      <c r="AL8" s="384"/>
      <c r="AM8" s="384"/>
      <c r="AN8" s="384"/>
      <c r="AO8" s="384"/>
      <c r="AP8" s="393"/>
    </row>
    <row r="9" spans="1:60" s="109" customFormat="1" ht="37.5" customHeight="1">
      <c r="A9" s="119"/>
      <c r="B9" s="141"/>
      <c r="C9" s="141"/>
      <c r="D9" s="141"/>
      <c r="E9" s="141"/>
      <c r="F9" s="141"/>
      <c r="G9" s="141"/>
      <c r="H9" s="141"/>
      <c r="I9" s="141"/>
      <c r="J9" s="141"/>
      <c r="K9" s="141"/>
      <c r="L9" s="141"/>
      <c r="M9" s="141"/>
      <c r="N9" s="369"/>
      <c r="O9" s="373"/>
      <c r="P9" s="373"/>
      <c r="Q9" s="373"/>
      <c r="R9" s="373"/>
      <c r="S9" s="373"/>
      <c r="T9" s="373"/>
      <c r="U9" s="373"/>
      <c r="V9" s="373"/>
      <c r="W9" s="373"/>
      <c r="X9" s="373"/>
      <c r="Y9" s="373"/>
      <c r="Z9" s="373"/>
      <c r="AA9" s="380"/>
      <c r="AB9" s="385"/>
      <c r="AC9" s="385"/>
      <c r="AD9" s="385"/>
      <c r="AE9" s="385"/>
      <c r="AF9" s="385"/>
      <c r="AG9" s="385"/>
      <c r="AH9" s="394"/>
      <c r="AI9" s="397"/>
      <c r="AJ9" s="385"/>
      <c r="AK9" s="385"/>
      <c r="AL9" s="385"/>
      <c r="AM9" s="385"/>
      <c r="AN9" s="385"/>
      <c r="AO9" s="385"/>
      <c r="AP9" s="394"/>
    </row>
    <row r="10" spans="1:60" s="109" customFormat="1" ht="37.5" customHeight="1">
      <c r="A10" s="356"/>
      <c r="B10" s="361"/>
      <c r="C10" s="361"/>
      <c r="D10" s="361"/>
      <c r="E10" s="361"/>
      <c r="F10" s="361"/>
      <c r="G10" s="361"/>
      <c r="H10" s="361"/>
      <c r="I10" s="361"/>
      <c r="J10" s="361"/>
      <c r="K10" s="361"/>
      <c r="L10" s="361"/>
      <c r="M10" s="361"/>
      <c r="N10" s="370"/>
      <c r="O10" s="374"/>
      <c r="P10" s="374"/>
      <c r="Q10" s="374"/>
      <c r="R10" s="374"/>
      <c r="S10" s="374"/>
      <c r="T10" s="374"/>
      <c r="U10" s="374"/>
      <c r="V10" s="374"/>
      <c r="W10" s="374"/>
      <c r="X10" s="374"/>
      <c r="Y10" s="374"/>
      <c r="Z10" s="374"/>
      <c r="AA10" s="381"/>
      <c r="AB10" s="386"/>
      <c r="AC10" s="386"/>
      <c r="AD10" s="386"/>
      <c r="AE10" s="386"/>
      <c r="AF10" s="386"/>
      <c r="AG10" s="386"/>
      <c r="AH10" s="395"/>
      <c r="AI10" s="398"/>
      <c r="AJ10" s="386"/>
      <c r="AK10" s="386"/>
      <c r="AL10" s="386"/>
      <c r="AM10" s="386"/>
      <c r="AN10" s="386"/>
      <c r="AO10" s="386"/>
      <c r="AP10" s="395"/>
    </row>
    <row r="11" spans="1:60" s="7" customFormat="1" ht="39" customHeigh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row>
    <row r="12" spans="1:60" s="7" customFormat="1" ht="31.5" customHeight="1">
      <c r="A12" s="124"/>
      <c r="B12" s="124"/>
      <c r="C12" s="124"/>
      <c r="D12" s="124"/>
      <c r="E12" s="124"/>
      <c r="F12" s="124"/>
      <c r="G12" s="124"/>
      <c r="H12" s="124"/>
      <c r="I12" s="124"/>
      <c r="J12" s="124"/>
      <c r="K12" s="124"/>
      <c r="L12" s="124"/>
      <c r="Z12" s="124"/>
      <c r="AA12" s="215"/>
      <c r="AB12" s="215"/>
      <c r="AC12" s="215"/>
      <c r="AD12" s="387" t="s">
        <v>24</v>
      </c>
      <c r="AE12" s="387"/>
      <c r="AF12" s="387"/>
      <c r="AG12" s="387"/>
      <c r="AH12" s="387"/>
      <c r="AI12" s="387"/>
      <c r="AJ12" s="387"/>
      <c r="AK12" s="387"/>
      <c r="AL12" s="387"/>
      <c r="AM12" s="387"/>
      <c r="AN12" s="387"/>
      <c r="AO12" s="387"/>
      <c r="AP12" s="387"/>
    </row>
    <row r="13" spans="1:60" s="7" customFormat="1" ht="63" customHeight="1">
      <c r="A13" s="124"/>
      <c r="B13" s="124"/>
      <c r="C13" s="124"/>
      <c r="D13" s="124"/>
      <c r="E13" s="124"/>
      <c r="F13" s="124"/>
      <c r="G13" s="124"/>
      <c r="H13" s="124"/>
      <c r="I13" s="124"/>
      <c r="J13" s="124"/>
      <c r="K13" s="124"/>
      <c r="L13" s="124"/>
      <c r="Z13" s="124"/>
      <c r="AA13" s="382"/>
      <c r="AB13" s="382"/>
      <c r="AC13" s="382"/>
      <c r="AD13" s="388" t="s">
        <v>70</v>
      </c>
      <c r="AE13" s="390"/>
      <c r="AF13" s="390"/>
      <c r="AG13" s="390"/>
      <c r="AH13" s="390"/>
      <c r="AI13" s="390"/>
      <c r="AJ13" s="390"/>
      <c r="AK13" s="390"/>
      <c r="AL13" s="390"/>
      <c r="AM13" s="390"/>
      <c r="AN13" s="390"/>
      <c r="AO13" s="390"/>
      <c r="AP13" s="399"/>
    </row>
    <row r="14" spans="1:60" s="7" customFormat="1" ht="41.25" customHeight="1">
      <c r="A14" s="124"/>
      <c r="B14" s="124"/>
      <c r="C14" s="124"/>
      <c r="D14" s="124"/>
      <c r="E14" s="124"/>
      <c r="F14" s="124"/>
      <c r="G14" s="124"/>
      <c r="H14" s="124"/>
      <c r="I14" s="124"/>
      <c r="J14" s="124"/>
      <c r="K14" s="124"/>
      <c r="L14" s="124"/>
      <c r="Z14" s="124"/>
      <c r="AA14" s="383"/>
      <c r="AB14" s="383"/>
      <c r="AC14" s="383"/>
      <c r="AD14" s="389">
        <f>IF(A8="",0,150000)</f>
        <v>0</v>
      </c>
      <c r="AE14" s="391"/>
      <c r="AF14" s="391"/>
      <c r="AG14" s="391"/>
      <c r="AH14" s="391"/>
      <c r="AI14" s="391"/>
      <c r="AJ14" s="391"/>
      <c r="AK14" s="391"/>
      <c r="AL14" s="391"/>
      <c r="AM14" s="391"/>
      <c r="AN14" s="391"/>
      <c r="AO14" s="391"/>
      <c r="AP14" s="400" t="s">
        <v>1</v>
      </c>
    </row>
    <row r="15" spans="1:60" ht="13.5" customHeight="1">
      <c r="A15" s="357"/>
      <c r="B15" s="359"/>
      <c r="C15" s="362"/>
      <c r="D15" s="362"/>
      <c r="E15" s="362"/>
      <c r="F15" s="362"/>
      <c r="G15" s="362"/>
      <c r="H15" s="362"/>
      <c r="I15" s="362"/>
      <c r="J15" s="362"/>
      <c r="K15" s="362"/>
      <c r="L15" s="362"/>
      <c r="M15" s="362"/>
      <c r="N15" s="362"/>
      <c r="O15" s="362"/>
      <c r="P15" s="362"/>
      <c r="Q15" s="362"/>
      <c r="R15" s="362"/>
      <c r="S15" s="362"/>
      <c r="T15" s="340"/>
      <c r="U15" s="340"/>
      <c r="V15" s="340"/>
      <c r="W15" s="340"/>
      <c r="X15" s="362"/>
      <c r="Y15" s="362"/>
      <c r="Z15" s="340"/>
      <c r="AA15" s="340"/>
      <c r="AB15" s="340"/>
      <c r="AC15" s="340"/>
      <c r="AD15" s="340"/>
      <c r="AE15" s="340"/>
      <c r="AF15" s="340"/>
      <c r="AG15" s="340"/>
      <c r="AH15" s="340"/>
      <c r="AI15" s="340"/>
      <c r="AJ15" s="340"/>
      <c r="AK15" s="340"/>
      <c r="AL15" s="340"/>
      <c r="AM15" s="340"/>
      <c r="AN15" s="340"/>
      <c r="AO15" s="340"/>
      <c r="AP15" s="340"/>
    </row>
    <row r="16" spans="1:60" ht="13.5" customHeight="1">
      <c r="A16" s="357"/>
      <c r="B16" s="359"/>
      <c r="C16" s="362"/>
      <c r="D16" s="362"/>
      <c r="E16" s="362"/>
      <c r="F16" s="362"/>
      <c r="G16" s="362"/>
      <c r="H16" s="362"/>
      <c r="I16" s="362"/>
      <c r="J16" s="362"/>
      <c r="K16" s="362"/>
      <c r="L16" s="362"/>
      <c r="M16" s="362"/>
      <c r="N16" s="362"/>
      <c r="O16" s="362"/>
      <c r="P16" s="362"/>
      <c r="Q16" s="362"/>
      <c r="R16" s="362"/>
      <c r="S16" s="362"/>
      <c r="T16" s="340"/>
      <c r="U16" s="340"/>
      <c r="V16" s="340"/>
      <c r="W16" s="340"/>
      <c r="X16" s="362"/>
      <c r="Y16" s="362"/>
      <c r="Z16" s="340"/>
      <c r="AA16" s="340"/>
      <c r="AB16" s="340"/>
      <c r="AC16" s="340"/>
      <c r="AD16" s="340"/>
      <c r="AE16" s="340"/>
      <c r="AF16" s="340"/>
      <c r="AG16" s="340"/>
      <c r="AH16" s="340"/>
      <c r="AI16" s="340"/>
      <c r="AJ16" s="340"/>
      <c r="AK16" s="340"/>
      <c r="AL16" s="340"/>
      <c r="AM16" s="340"/>
      <c r="AN16" s="340"/>
      <c r="AO16" s="340"/>
      <c r="AP16" s="340"/>
    </row>
    <row r="17" spans="1:46" ht="13.5" customHeight="1">
      <c r="A17" s="357"/>
      <c r="B17" s="359"/>
      <c r="C17" s="362"/>
      <c r="D17" s="362"/>
      <c r="E17" s="362"/>
      <c r="F17" s="362"/>
      <c r="G17" s="362"/>
      <c r="H17" s="362"/>
      <c r="I17" s="362"/>
      <c r="J17" s="362"/>
      <c r="K17" s="362"/>
      <c r="L17" s="362"/>
      <c r="M17" s="362"/>
      <c r="N17" s="362"/>
      <c r="O17" s="362"/>
      <c r="P17" s="362"/>
      <c r="Q17" s="362"/>
      <c r="R17" s="362"/>
      <c r="S17" s="362"/>
      <c r="T17" s="340"/>
      <c r="U17" s="340"/>
      <c r="V17" s="340"/>
      <c r="W17" s="340"/>
      <c r="X17" s="362"/>
      <c r="Y17" s="362"/>
      <c r="Z17" s="340"/>
      <c r="AA17" s="340"/>
      <c r="AB17" s="362"/>
      <c r="AC17" s="362"/>
      <c r="AD17" s="340"/>
      <c r="AE17" s="340"/>
      <c r="AF17" s="340"/>
      <c r="AG17" s="340"/>
      <c r="AH17" s="340"/>
      <c r="AI17" s="340"/>
      <c r="AJ17" s="340"/>
      <c r="AK17" s="340"/>
      <c r="AL17" s="340"/>
      <c r="AM17" s="340"/>
      <c r="AN17" s="340"/>
      <c r="AO17" s="340"/>
      <c r="AP17" s="340"/>
      <c r="AQ17" s="340"/>
      <c r="AR17" s="340"/>
      <c r="AS17" s="340"/>
      <c r="AT17" s="340"/>
    </row>
    <row r="18" spans="1:46" ht="13.5" customHeight="1">
      <c r="A18" s="357"/>
      <c r="B18" s="359"/>
      <c r="C18" s="362"/>
      <c r="D18" s="362"/>
      <c r="E18" s="362"/>
      <c r="F18" s="362"/>
      <c r="G18" s="362"/>
      <c r="H18" s="362"/>
      <c r="I18" s="362"/>
      <c r="J18" s="362"/>
      <c r="K18" s="362"/>
      <c r="L18" s="362"/>
      <c r="M18" s="362"/>
      <c r="N18" s="362"/>
      <c r="O18" s="362"/>
      <c r="P18" s="362"/>
      <c r="Q18" s="362"/>
      <c r="R18" s="362"/>
      <c r="S18" s="362"/>
      <c r="T18" s="340"/>
      <c r="U18" s="340"/>
      <c r="V18" s="340"/>
      <c r="W18" s="340"/>
      <c r="X18" s="362"/>
      <c r="Y18" s="362"/>
      <c r="Z18" s="340"/>
      <c r="AA18" s="340"/>
      <c r="AB18" s="362"/>
      <c r="AC18" s="362"/>
      <c r="AD18" s="340"/>
      <c r="AE18" s="340"/>
      <c r="AF18" s="340"/>
      <c r="AG18" s="340"/>
      <c r="AH18" s="340"/>
      <c r="AI18" s="340"/>
      <c r="AJ18" s="340"/>
      <c r="AK18" s="340"/>
      <c r="AL18" s="340"/>
      <c r="AM18" s="340"/>
      <c r="AN18" s="340"/>
      <c r="AO18" s="340"/>
      <c r="AP18" s="340"/>
      <c r="AQ18" s="340"/>
      <c r="AR18" s="340"/>
      <c r="AS18" s="340"/>
      <c r="AT18" s="340"/>
    </row>
    <row r="19" spans="1:46" ht="13.5" customHeight="1">
      <c r="A19" s="357"/>
      <c r="B19" s="359"/>
      <c r="C19" s="362"/>
      <c r="D19" s="362"/>
      <c r="E19" s="362"/>
      <c r="F19" s="362"/>
      <c r="G19" s="362"/>
      <c r="H19" s="362"/>
      <c r="I19" s="362"/>
      <c r="J19" s="362"/>
      <c r="K19" s="362"/>
      <c r="L19" s="362"/>
      <c r="M19" s="362"/>
      <c r="N19" s="362"/>
      <c r="O19" s="362"/>
      <c r="P19" s="362"/>
      <c r="Q19" s="362"/>
      <c r="R19" s="362"/>
      <c r="S19" s="362"/>
      <c r="T19" s="340"/>
      <c r="U19" s="340"/>
      <c r="V19" s="340"/>
      <c r="W19" s="340"/>
      <c r="X19" s="362"/>
      <c r="Y19" s="362"/>
      <c r="Z19" s="340"/>
      <c r="AA19" s="340"/>
      <c r="AB19" s="362"/>
      <c r="AC19" s="362"/>
      <c r="AD19" s="340"/>
      <c r="AE19" s="340"/>
      <c r="AF19" s="340"/>
      <c r="AG19" s="340"/>
      <c r="AH19" s="340"/>
      <c r="AI19" s="340"/>
      <c r="AJ19" s="340"/>
      <c r="AK19" s="340"/>
      <c r="AL19" s="340"/>
      <c r="AM19" s="340"/>
      <c r="AN19" s="340"/>
      <c r="AO19" s="340"/>
      <c r="AP19" s="340"/>
      <c r="AQ19" s="340"/>
      <c r="AR19" s="340"/>
      <c r="AS19" s="340"/>
      <c r="AT19" s="340"/>
    </row>
    <row r="20" spans="1:46" ht="13.5" customHeight="1">
      <c r="A20" s="357"/>
      <c r="B20" s="359"/>
      <c r="C20" s="362"/>
      <c r="D20" s="362"/>
      <c r="E20" s="362"/>
      <c r="F20" s="362"/>
      <c r="G20" s="362"/>
      <c r="H20" s="362"/>
      <c r="I20" s="362"/>
      <c r="J20" s="362"/>
      <c r="K20" s="362"/>
      <c r="L20" s="362"/>
      <c r="M20" s="362"/>
      <c r="N20" s="362"/>
      <c r="O20" s="362"/>
      <c r="P20" s="362"/>
      <c r="Q20" s="362"/>
      <c r="R20" s="362"/>
      <c r="S20" s="362"/>
      <c r="T20" s="340"/>
      <c r="U20" s="340"/>
      <c r="V20" s="340"/>
      <c r="W20" s="340"/>
      <c r="X20" s="362"/>
      <c r="Y20" s="362"/>
      <c r="Z20" s="340"/>
      <c r="AA20" s="340"/>
      <c r="AB20" s="362"/>
      <c r="AC20" s="362"/>
      <c r="AD20" s="340"/>
      <c r="AE20" s="340"/>
      <c r="AF20" s="340"/>
      <c r="AG20" s="340"/>
      <c r="AH20" s="340"/>
      <c r="AI20" s="340"/>
      <c r="AJ20" s="340"/>
      <c r="AK20" s="340"/>
      <c r="AL20" s="340"/>
      <c r="AM20" s="340"/>
      <c r="AN20" s="340"/>
      <c r="AO20" s="340"/>
      <c r="AP20" s="340"/>
      <c r="AQ20" s="340"/>
      <c r="AR20" s="340"/>
      <c r="AS20" s="340"/>
      <c r="AT20" s="340"/>
    </row>
    <row r="21" spans="1:46" ht="13.5" customHeight="1">
      <c r="A21" s="357"/>
      <c r="B21" s="359"/>
      <c r="C21" s="362"/>
      <c r="D21" s="362"/>
      <c r="E21" s="362"/>
      <c r="F21" s="362"/>
      <c r="G21" s="362"/>
      <c r="H21" s="362"/>
      <c r="I21" s="362"/>
      <c r="J21" s="362"/>
      <c r="K21" s="362"/>
      <c r="L21" s="362"/>
      <c r="M21" s="362"/>
      <c r="N21" s="362"/>
      <c r="O21" s="362"/>
      <c r="P21" s="362"/>
      <c r="Q21" s="362"/>
      <c r="R21" s="362"/>
      <c r="S21" s="362"/>
      <c r="T21" s="340"/>
      <c r="U21" s="340"/>
      <c r="V21" s="340"/>
      <c r="W21" s="340"/>
      <c r="X21" s="362"/>
      <c r="Y21" s="362"/>
      <c r="Z21" s="340"/>
      <c r="AA21" s="340"/>
      <c r="AB21" s="362"/>
      <c r="AC21" s="362"/>
      <c r="AD21" s="340"/>
      <c r="AE21" s="340"/>
      <c r="AF21" s="340"/>
      <c r="AG21" s="340"/>
      <c r="AH21" s="340"/>
      <c r="AI21" s="340"/>
      <c r="AJ21" s="340"/>
      <c r="AK21" s="340"/>
      <c r="AL21" s="340"/>
      <c r="AM21" s="340"/>
      <c r="AN21" s="340"/>
      <c r="AO21" s="340"/>
      <c r="AP21" s="340"/>
      <c r="AQ21" s="340"/>
      <c r="AR21" s="340"/>
      <c r="AS21" s="340"/>
      <c r="AT21" s="340"/>
    </row>
    <row r="22" spans="1:46" ht="13.5" customHeight="1">
      <c r="A22" s="357"/>
      <c r="B22" s="359"/>
      <c r="C22" s="362"/>
      <c r="D22" s="362"/>
      <c r="E22" s="362"/>
      <c r="F22" s="362"/>
      <c r="G22" s="362"/>
      <c r="H22" s="362"/>
      <c r="I22" s="362"/>
      <c r="J22" s="362"/>
      <c r="K22" s="362"/>
      <c r="L22" s="362"/>
      <c r="M22" s="362"/>
      <c r="N22" s="362"/>
      <c r="O22" s="362"/>
      <c r="P22" s="362"/>
      <c r="Q22" s="362"/>
      <c r="R22" s="362"/>
      <c r="S22" s="362"/>
      <c r="T22" s="340"/>
      <c r="U22" s="340"/>
      <c r="V22" s="340"/>
      <c r="W22" s="340"/>
      <c r="X22" s="362"/>
      <c r="Y22" s="362"/>
      <c r="Z22" s="340"/>
      <c r="AA22" s="340"/>
      <c r="AB22" s="362"/>
      <c r="AC22" s="362"/>
      <c r="AD22" s="340"/>
      <c r="AE22" s="340"/>
      <c r="AF22" s="340"/>
      <c r="AG22" s="340"/>
      <c r="AH22" s="340"/>
      <c r="AI22" s="340"/>
      <c r="AJ22" s="340"/>
      <c r="AK22" s="340"/>
      <c r="AL22" s="340"/>
      <c r="AM22" s="340"/>
      <c r="AN22" s="340"/>
      <c r="AO22" s="340"/>
      <c r="AP22" s="340"/>
      <c r="AQ22" s="340"/>
      <c r="AR22" s="340"/>
      <c r="AS22" s="340"/>
      <c r="AT22" s="340"/>
    </row>
    <row r="23" spans="1:46" ht="13.5" customHeight="1">
      <c r="A23" s="357"/>
      <c r="B23" s="359"/>
      <c r="C23" s="362"/>
      <c r="D23" s="362"/>
      <c r="E23" s="362"/>
      <c r="F23" s="362"/>
      <c r="G23" s="362"/>
      <c r="H23" s="362"/>
      <c r="I23" s="362"/>
      <c r="J23" s="362"/>
      <c r="K23" s="362"/>
      <c r="L23" s="362"/>
      <c r="M23" s="362"/>
      <c r="N23" s="362"/>
      <c r="O23" s="362"/>
      <c r="P23" s="362"/>
      <c r="Q23" s="362"/>
      <c r="R23" s="362"/>
      <c r="S23" s="362"/>
      <c r="T23" s="340"/>
      <c r="U23" s="340"/>
      <c r="V23" s="340"/>
      <c r="W23" s="340"/>
      <c r="X23" s="362"/>
      <c r="Y23" s="362"/>
      <c r="Z23" s="340"/>
      <c r="AA23" s="340"/>
      <c r="AB23" s="362"/>
      <c r="AC23" s="362"/>
      <c r="AD23" s="340"/>
      <c r="AE23" s="340"/>
      <c r="AF23" s="340"/>
      <c r="AG23" s="340"/>
      <c r="AH23" s="340"/>
      <c r="AI23" s="340"/>
      <c r="AJ23" s="340"/>
      <c r="AK23" s="340"/>
      <c r="AL23" s="340"/>
      <c r="AM23" s="340"/>
      <c r="AN23" s="340"/>
      <c r="AO23" s="340"/>
      <c r="AP23" s="340"/>
      <c r="AQ23" s="340"/>
      <c r="AR23" s="340"/>
      <c r="AS23" s="340"/>
      <c r="AT23" s="340"/>
    </row>
    <row r="24" spans="1:46" ht="13.5" customHeight="1">
      <c r="A24" s="357"/>
      <c r="B24" s="359"/>
      <c r="C24" s="362"/>
      <c r="D24" s="362"/>
      <c r="E24" s="362"/>
      <c r="F24" s="362"/>
      <c r="G24" s="362"/>
      <c r="H24" s="362"/>
      <c r="I24" s="362"/>
      <c r="J24" s="362"/>
      <c r="K24" s="362"/>
      <c r="L24" s="362"/>
      <c r="M24" s="362"/>
      <c r="N24" s="362"/>
      <c r="O24" s="362"/>
      <c r="P24" s="362"/>
      <c r="Q24" s="362"/>
      <c r="R24" s="362"/>
      <c r="S24" s="362"/>
      <c r="T24" s="340"/>
      <c r="U24" s="340"/>
      <c r="V24" s="340"/>
      <c r="W24" s="340"/>
      <c r="X24" s="362"/>
      <c r="Y24" s="362"/>
      <c r="Z24" s="340"/>
      <c r="AA24" s="340"/>
      <c r="AB24" s="362"/>
      <c r="AC24" s="362"/>
      <c r="AD24" s="340"/>
      <c r="AE24" s="340"/>
      <c r="AF24" s="340"/>
      <c r="AG24" s="340"/>
      <c r="AH24" s="340"/>
      <c r="AI24" s="340"/>
      <c r="AJ24" s="340"/>
      <c r="AK24" s="340"/>
      <c r="AL24" s="340"/>
      <c r="AM24" s="340"/>
      <c r="AN24" s="340"/>
      <c r="AO24" s="340"/>
      <c r="AP24" s="340"/>
      <c r="AQ24" s="340"/>
      <c r="AR24" s="340"/>
      <c r="AS24" s="340"/>
      <c r="AT24" s="340"/>
    </row>
    <row r="25" spans="1:46" ht="13.5" customHeight="1">
      <c r="A25" s="357"/>
      <c r="B25" s="359"/>
      <c r="C25" s="362"/>
      <c r="D25" s="362"/>
      <c r="E25" s="362"/>
      <c r="F25" s="362"/>
      <c r="G25" s="362"/>
      <c r="H25" s="362"/>
      <c r="I25" s="362"/>
      <c r="J25" s="362"/>
      <c r="K25" s="362"/>
      <c r="L25" s="362"/>
      <c r="M25" s="362"/>
      <c r="N25" s="362"/>
      <c r="O25" s="362"/>
      <c r="P25" s="362"/>
      <c r="Q25" s="362"/>
      <c r="R25" s="362"/>
      <c r="S25" s="362"/>
      <c r="T25" s="340"/>
      <c r="U25" s="340"/>
      <c r="V25" s="340"/>
      <c r="W25" s="340"/>
      <c r="X25" s="362"/>
      <c r="Y25" s="362"/>
      <c r="Z25" s="340"/>
      <c r="AA25" s="340"/>
      <c r="AB25" s="362"/>
      <c r="AC25" s="362"/>
      <c r="AD25" s="340"/>
      <c r="AE25" s="340"/>
      <c r="AF25" s="340"/>
      <c r="AG25" s="340"/>
      <c r="AH25" s="340"/>
      <c r="AI25" s="340"/>
      <c r="AJ25" s="340"/>
      <c r="AK25" s="340"/>
      <c r="AL25" s="340"/>
      <c r="AM25" s="340"/>
      <c r="AN25" s="340"/>
      <c r="AO25" s="340"/>
      <c r="AP25" s="340"/>
      <c r="AQ25" s="340"/>
      <c r="AR25" s="340"/>
      <c r="AS25" s="340"/>
      <c r="AT25" s="340"/>
    </row>
    <row r="26" spans="1:46" ht="13.5" customHeight="1">
      <c r="A26" s="357"/>
      <c r="B26" s="359"/>
      <c r="C26" s="362"/>
      <c r="D26" s="362"/>
      <c r="E26" s="362"/>
      <c r="F26" s="362"/>
      <c r="G26" s="362"/>
      <c r="H26" s="362"/>
      <c r="I26" s="362"/>
      <c r="J26" s="362"/>
      <c r="K26" s="362"/>
      <c r="L26" s="362"/>
      <c r="M26" s="362"/>
      <c r="N26" s="362"/>
      <c r="O26" s="362"/>
      <c r="P26" s="362"/>
      <c r="Q26" s="362"/>
      <c r="R26" s="362"/>
      <c r="S26" s="362"/>
      <c r="T26" s="340"/>
      <c r="U26" s="340"/>
      <c r="V26" s="340"/>
      <c r="W26" s="340"/>
      <c r="X26" s="362"/>
      <c r="Y26" s="362"/>
      <c r="Z26" s="340"/>
      <c r="AA26" s="340"/>
      <c r="AB26" s="362"/>
      <c r="AC26" s="362"/>
      <c r="AD26" s="340"/>
      <c r="AE26" s="340"/>
      <c r="AF26" s="340"/>
      <c r="AG26" s="340"/>
      <c r="AH26" s="340"/>
      <c r="AI26" s="340"/>
      <c r="AJ26" s="340"/>
      <c r="AK26" s="340"/>
      <c r="AL26" s="340"/>
      <c r="AM26" s="340"/>
      <c r="AN26" s="340"/>
      <c r="AO26" s="340"/>
      <c r="AP26" s="340"/>
      <c r="AQ26" s="340"/>
      <c r="AR26" s="340"/>
      <c r="AS26" s="340"/>
      <c r="AT26" s="340"/>
    </row>
    <row r="27" spans="1:46" ht="13.5" customHeight="1">
      <c r="A27" s="357"/>
      <c r="B27" s="359"/>
      <c r="C27" s="362"/>
      <c r="D27" s="362"/>
      <c r="E27" s="362"/>
      <c r="F27" s="362"/>
      <c r="G27" s="362"/>
      <c r="H27" s="362"/>
      <c r="I27" s="362"/>
      <c r="J27" s="362"/>
      <c r="K27" s="362"/>
      <c r="L27" s="362"/>
      <c r="M27" s="362"/>
      <c r="N27" s="362"/>
      <c r="O27" s="362"/>
      <c r="P27" s="362"/>
      <c r="Q27" s="362"/>
      <c r="R27" s="362"/>
      <c r="S27" s="362"/>
      <c r="T27" s="340"/>
      <c r="U27" s="340"/>
      <c r="V27" s="340"/>
      <c r="W27" s="340"/>
      <c r="X27" s="362"/>
      <c r="Y27" s="362"/>
      <c r="Z27" s="340"/>
      <c r="AA27" s="340"/>
      <c r="AB27" s="362"/>
      <c r="AC27" s="362"/>
      <c r="AD27" s="340"/>
      <c r="AE27" s="340"/>
      <c r="AF27" s="340"/>
      <c r="AG27" s="340"/>
      <c r="AH27" s="340"/>
      <c r="AI27" s="340"/>
      <c r="AJ27" s="340"/>
      <c r="AK27" s="340"/>
      <c r="AL27" s="340"/>
      <c r="AM27" s="340"/>
      <c r="AN27" s="340"/>
      <c r="AO27" s="340"/>
      <c r="AP27" s="340"/>
      <c r="AQ27" s="340"/>
      <c r="AR27" s="340"/>
      <c r="AS27" s="340"/>
      <c r="AT27" s="340"/>
    </row>
    <row r="28" spans="1:46" ht="13.5" customHeight="1">
      <c r="A28" s="357"/>
      <c r="B28" s="359"/>
      <c r="C28" s="362"/>
      <c r="D28" s="362"/>
      <c r="E28" s="362"/>
      <c r="F28" s="362"/>
      <c r="G28" s="362"/>
      <c r="H28" s="362"/>
      <c r="I28" s="362"/>
      <c r="J28" s="362"/>
      <c r="K28" s="362"/>
      <c r="L28" s="362"/>
      <c r="M28" s="362"/>
      <c r="N28" s="362"/>
      <c r="O28" s="362"/>
      <c r="P28" s="362"/>
      <c r="Q28" s="362"/>
      <c r="R28" s="362"/>
      <c r="S28" s="362"/>
      <c r="T28" s="340"/>
      <c r="U28" s="340"/>
      <c r="V28" s="340"/>
      <c r="W28" s="340"/>
      <c r="X28" s="362"/>
      <c r="Y28" s="362"/>
      <c r="Z28" s="340"/>
      <c r="AA28" s="340"/>
      <c r="AB28" s="362"/>
      <c r="AC28" s="362"/>
      <c r="AD28" s="340"/>
      <c r="AE28" s="340"/>
      <c r="AF28" s="340"/>
      <c r="AG28" s="340"/>
      <c r="AH28" s="340"/>
      <c r="AI28" s="340"/>
      <c r="AJ28" s="340"/>
      <c r="AK28" s="340"/>
      <c r="AL28" s="340"/>
      <c r="AM28" s="340"/>
      <c r="AN28" s="340"/>
      <c r="AO28" s="340"/>
      <c r="AP28" s="340"/>
      <c r="AQ28" s="340"/>
      <c r="AR28" s="340"/>
      <c r="AS28" s="340"/>
      <c r="AT28" s="340"/>
    </row>
    <row r="29" spans="1:46" ht="13.5" customHeight="1">
      <c r="A29" s="357"/>
      <c r="B29" s="359"/>
      <c r="C29" s="362"/>
      <c r="D29" s="362"/>
      <c r="E29" s="362"/>
      <c r="F29" s="362"/>
      <c r="G29" s="362"/>
      <c r="H29" s="362"/>
      <c r="I29" s="362"/>
      <c r="J29" s="362"/>
      <c r="K29" s="362"/>
      <c r="L29" s="362"/>
      <c r="M29" s="362"/>
      <c r="N29" s="362"/>
      <c r="O29" s="362"/>
      <c r="P29" s="362"/>
      <c r="Q29" s="362"/>
      <c r="R29" s="362"/>
      <c r="S29" s="362"/>
      <c r="T29" s="340"/>
      <c r="U29" s="340"/>
      <c r="V29" s="340"/>
      <c r="W29" s="340"/>
      <c r="X29" s="362"/>
      <c r="Y29" s="362"/>
      <c r="Z29" s="340"/>
      <c r="AA29" s="340"/>
      <c r="AB29" s="340"/>
      <c r="AC29" s="340"/>
      <c r="AD29" s="340"/>
      <c r="AE29" s="340"/>
      <c r="AF29" s="340"/>
      <c r="AG29" s="340"/>
      <c r="AH29" s="340"/>
      <c r="AI29" s="340"/>
      <c r="AJ29" s="340"/>
      <c r="AK29" s="340"/>
      <c r="AL29" s="340"/>
      <c r="AM29" s="340"/>
      <c r="AN29" s="340"/>
      <c r="AO29" s="340"/>
      <c r="AP29" s="340"/>
    </row>
    <row r="30" spans="1:46" ht="13.5" customHeight="1">
      <c r="A30" s="357"/>
      <c r="B30" s="359"/>
      <c r="C30" s="362"/>
      <c r="D30" s="362"/>
      <c r="E30" s="362"/>
      <c r="F30" s="362"/>
      <c r="G30" s="362"/>
      <c r="H30" s="362"/>
      <c r="I30" s="362"/>
      <c r="J30" s="362"/>
      <c r="K30" s="362"/>
      <c r="L30" s="362"/>
      <c r="M30" s="362"/>
      <c r="N30" s="362"/>
      <c r="O30" s="362"/>
      <c r="P30" s="362"/>
      <c r="Q30" s="362"/>
      <c r="R30" s="362"/>
      <c r="S30" s="362"/>
      <c r="T30" s="340"/>
      <c r="U30" s="340"/>
      <c r="V30" s="340"/>
      <c r="W30" s="340"/>
      <c r="X30" s="362"/>
      <c r="Y30" s="362"/>
      <c r="Z30" s="340"/>
      <c r="AA30" s="340"/>
      <c r="AB30" s="340"/>
      <c r="AC30" s="340"/>
      <c r="AD30" s="340"/>
      <c r="AE30" s="340"/>
      <c r="AF30" s="340"/>
      <c r="AG30" s="340"/>
      <c r="AH30" s="340"/>
      <c r="AI30" s="340"/>
      <c r="AJ30" s="340"/>
      <c r="AK30" s="340"/>
      <c r="AL30" s="340"/>
      <c r="AM30" s="340"/>
      <c r="AN30" s="340"/>
      <c r="AO30" s="340"/>
      <c r="AP30" s="340"/>
    </row>
    <row r="31" spans="1:46" ht="13.5" customHeight="1">
      <c r="A31" s="357"/>
      <c r="B31" s="359"/>
      <c r="C31" s="362"/>
      <c r="D31" s="362"/>
      <c r="E31" s="362"/>
      <c r="F31" s="362"/>
      <c r="G31" s="362"/>
      <c r="H31" s="362"/>
      <c r="I31" s="362"/>
      <c r="J31" s="362"/>
      <c r="K31" s="362"/>
      <c r="L31" s="362"/>
      <c r="M31" s="362"/>
      <c r="N31" s="362"/>
      <c r="O31" s="362"/>
      <c r="P31" s="362"/>
      <c r="Q31" s="362"/>
      <c r="R31" s="362"/>
      <c r="S31" s="362"/>
      <c r="T31" s="340"/>
      <c r="U31" s="340"/>
      <c r="V31" s="340"/>
      <c r="W31" s="340"/>
      <c r="X31" s="362"/>
      <c r="Y31" s="362"/>
      <c r="Z31" s="340"/>
      <c r="AA31" s="340"/>
      <c r="AB31" s="340"/>
      <c r="AC31" s="340"/>
      <c r="AD31" s="340"/>
      <c r="AE31" s="340"/>
      <c r="AF31" s="340"/>
      <c r="AG31" s="340"/>
      <c r="AH31" s="340"/>
      <c r="AI31" s="340"/>
      <c r="AJ31" s="340"/>
      <c r="AK31" s="340"/>
      <c r="AL31" s="340"/>
      <c r="AM31" s="340"/>
      <c r="AN31" s="340"/>
      <c r="AO31" s="340"/>
      <c r="AP31" s="340"/>
    </row>
    <row r="32" spans="1:46" ht="13.5" customHeight="1">
      <c r="A32" s="357"/>
      <c r="B32" s="359"/>
      <c r="C32" s="362"/>
      <c r="D32" s="362"/>
      <c r="E32" s="362"/>
      <c r="F32" s="362"/>
      <c r="G32" s="362"/>
      <c r="H32" s="362"/>
      <c r="I32" s="362"/>
      <c r="J32" s="362"/>
      <c r="K32" s="362"/>
      <c r="L32" s="362"/>
      <c r="M32" s="362"/>
      <c r="N32" s="362"/>
      <c r="O32" s="362"/>
      <c r="P32" s="362"/>
      <c r="Q32" s="362"/>
      <c r="R32" s="362"/>
      <c r="S32" s="362"/>
      <c r="T32" s="340"/>
      <c r="U32" s="340"/>
      <c r="V32" s="340"/>
      <c r="W32" s="340"/>
      <c r="X32" s="362"/>
      <c r="Y32" s="362"/>
      <c r="Z32" s="340"/>
      <c r="AA32" s="340"/>
      <c r="AB32" s="340"/>
      <c r="AC32" s="340"/>
      <c r="AD32" s="340"/>
      <c r="AE32" s="340"/>
      <c r="AF32" s="340"/>
      <c r="AG32" s="340"/>
      <c r="AH32" s="340"/>
      <c r="AI32" s="340"/>
      <c r="AJ32" s="340"/>
      <c r="AK32" s="340"/>
      <c r="AL32" s="340"/>
      <c r="AM32" s="340"/>
      <c r="AN32" s="340"/>
      <c r="AO32" s="340"/>
      <c r="AP32" s="340"/>
    </row>
    <row r="33" spans="1:42" ht="13.5" customHeight="1">
      <c r="A33" s="357"/>
      <c r="B33" s="359"/>
      <c r="C33" s="362"/>
      <c r="D33" s="362"/>
      <c r="E33" s="362"/>
      <c r="F33" s="362"/>
      <c r="G33" s="362"/>
      <c r="H33" s="362"/>
      <c r="I33" s="362"/>
      <c r="J33" s="362"/>
      <c r="K33" s="362"/>
      <c r="L33" s="362"/>
      <c r="M33" s="362"/>
      <c r="N33" s="362"/>
      <c r="O33" s="362"/>
      <c r="P33" s="362"/>
      <c r="Q33" s="362"/>
      <c r="R33" s="362"/>
      <c r="S33" s="362"/>
      <c r="T33" s="340"/>
      <c r="U33" s="340"/>
      <c r="V33" s="340"/>
      <c r="W33" s="340"/>
      <c r="X33" s="362"/>
      <c r="Y33" s="362"/>
      <c r="Z33" s="340"/>
      <c r="AA33" s="340"/>
      <c r="AB33" s="340"/>
      <c r="AC33" s="340"/>
      <c r="AD33" s="340"/>
      <c r="AE33" s="340"/>
      <c r="AF33" s="340"/>
      <c r="AG33" s="340"/>
      <c r="AH33" s="340"/>
      <c r="AI33" s="340"/>
      <c r="AJ33" s="340"/>
      <c r="AK33" s="340"/>
      <c r="AL33" s="340"/>
      <c r="AM33" s="340"/>
      <c r="AN33" s="340"/>
      <c r="AO33" s="340"/>
      <c r="AP33" s="340"/>
    </row>
    <row r="34" spans="1:42" ht="13.5" customHeight="1">
      <c r="A34" s="357"/>
      <c r="B34" s="359"/>
      <c r="C34" s="362"/>
      <c r="D34" s="362"/>
      <c r="E34" s="362"/>
      <c r="F34" s="362"/>
      <c r="G34" s="362"/>
      <c r="H34" s="362"/>
      <c r="I34" s="362"/>
      <c r="J34" s="362"/>
      <c r="K34" s="362"/>
      <c r="L34" s="362"/>
      <c r="M34" s="362"/>
      <c r="N34" s="362"/>
      <c r="O34" s="362"/>
      <c r="P34" s="362"/>
      <c r="Q34" s="362"/>
      <c r="R34" s="362"/>
      <c r="S34" s="362"/>
      <c r="T34" s="340"/>
      <c r="U34" s="340"/>
      <c r="V34" s="340"/>
      <c r="W34" s="340"/>
      <c r="X34" s="362"/>
      <c r="Y34" s="362"/>
      <c r="Z34" s="340"/>
      <c r="AA34" s="340"/>
      <c r="AB34" s="340"/>
      <c r="AC34" s="340"/>
      <c r="AD34" s="340"/>
      <c r="AE34" s="340"/>
      <c r="AF34" s="340"/>
      <c r="AG34" s="340"/>
      <c r="AH34" s="340"/>
      <c r="AI34" s="340"/>
      <c r="AJ34" s="340"/>
      <c r="AK34" s="340"/>
      <c r="AL34" s="340"/>
      <c r="AM34" s="340"/>
      <c r="AN34" s="340"/>
      <c r="AO34" s="340"/>
      <c r="AP34" s="340"/>
    </row>
    <row r="35" spans="1:42" ht="13.5" customHeight="1">
      <c r="A35" s="357"/>
      <c r="B35" s="359"/>
      <c r="C35" s="362"/>
      <c r="D35" s="362"/>
      <c r="E35" s="362"/>
      <c r="F35" s="362"/>
      <c r="G35" s="362"/>
      <c r="H35" s="362"/>
      <c r="I35" s="362"/>
      <c r="J35" s="362"/>
      <c r="K35" s="362"/>
      <c r="L35" s="362"/>
      <c r="M35" s="362"/>
      <c r="N35" s="362"/>
      <c r="O35" s="362"/>
      <c r="P35" s="362"/>
      <c r="Q35" s="362"/>
      <c r="R35" s="362"/>
      <c r="S35" s="362"/>
      <c r="T35" s="340"/>
      <c r="U35" s="340"/>
      <c r="V35" s="340"/>
      <c r="W35" s="340"/>
      <c r="X35" s="362"/>
      <c r="Y35" s="362"/>
      <c r="Z35" s="340"/>
      <c r="AA35" s="340"/>
      <c r="AB35" s="340"/>
      <c r="AC35" s="340"/>
      <c r="AD35" s="340"/>
      <c r="AE35" s="340"/>
      <c r="AF35" s="340"/>
      <c r="AG35" s="340"/>
      <c r="AH35" s="340"/>
      <c r="AI35" s="340"/>
      <c r="AJ35" s="340"/>
      <c r="AK35" s="340"/>
      <c r="AL35" s="340"/>
      <c r="AM35" s="340"/>
      <c r="AN35" s="340"/>
      <c r="AO35" s="340"/>
      <c r="AP35" s="340"/>
    </row>
    <row r="36" spans="1:42" ht="13.5" customHeight="1">
      <c r="A36" s="357"/>
      <c r="B36" s="359"/>
      <c r="C36" s="362"/>
      <c r="D36" s="362"/>
      <c r="E36" s="362"/>
      <c r="F36" s="362"/>
      <c r="G36" s="362"/>
      <c r="H36" s="362"/>
      <c r="I36" s="362"/>
      <c r="J36" s="362"/>
      <c r="K36" s="362"/>
      <c r="L36" s="362"/>
      <c r="M36" s="362"/>
      <c r="N36" s="362"/>
      <c r="O36" s="362"/>
      <c r="P36" s="362"/>
      <c r="Q36" s="362"/>
      <c r="R36" s="362"/>
      <c r="S36" s="362"/>
      <c r="T36" s="340"/>
      <c r="U36" s="340"/>
      <c r="V36" s="340"/>
      <c r="W36" s="340"/>
      <c r="X36" s="362"/>
      <c r="Y36" s="362"/>
      <c r="Z36" s="340"/>
      <c r="AA36" s="340"/>
      <c r="AB36" s="340"/>
      <c r="AC36" s="340"/>
      <c r="AD36" s="340"/>
      <c r="AE36" s="340"/>
      <c r="AF36" s="340"/>
      <c r="AG36" s="340"/>
      <c r="AH36" s="340"/>
      <c r="AI36" s="340"/>
      <c r="AJ36" s="340"/>
      <c r="AK36" s="340"/>
      <c r="AL36" s="340"/>
      <c r="AM36" s="340"/>
      <c r="AN36" s="340"/>
      <c r="AO36" s="340"/>
      <c r="AP36" s="340"/>
    </row>
    <row r="37" spans="1:42" ht="13.5" customHeight="1">
      <c r="A37" s="115"/>
      <c r="B37" s="115"/>
      <c r="C37" s="151"/>
      <c r="D37" s="151"/>
      <c r="E37" s="151"/>
      <c r="F37" s="151"/>
      <c r="G37" s="151"/>
      <c r="H37" s="151"/>
      <c r="I37" s="151"/>
      <c r="J37" s="151"/>
      <c r="K37" s="151"/>
      <c r="L37" s="151"/>
      <c r="M37" s="151"/>
      <c r="N37" s="151"/>
      <c r="O37" s="151"/>
      <c r="P37" s="151"/>
      <c r="Q37" s="151"/>
      <c r="R37" s="151"/>
      <c r="S37" s="151"/>
      <c r="X37" s="151"/>
      <c r="Y37" s="151"/>
    </row>
    <row r="38" spans="1:42" s="7" customFormat="1" ht="13.5" customHeight="1">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row>
    <row r="39" spans="1:42" s="7" customFormat="1" ht="13.5" customHeight="1">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row>
    <row r="40" spans="1:42" ht="13.5" customHeight="1"/>
    <row r="41" spans="1:42" ht="13.5" customHeight="1"/>
    <row r="42" spans="1:42" ht="13.5" customHeight="1"/>
    <row r="43" spans="1:42" ht="13.5" customHeight="1"/>
    <row r="44" spans="1:42" ht="13.5" customHeight="1"/>
    <row r="45" spans="1:42" ht="13.5" customHeight="1"/>
    <row r="46" spans="1:42" ht="13.5" customHeight="1"/>
    <row r="47" spans="1:42" ht="13.5" customHeight="1"/>
    <row r="48" spans="1:42" ht="13.5" customHeight="1"/>
    <row r="49" spans="46:46" ht="13.5" customHeight="1"/>
    <row r="50" spans="46:46" ht="13.5" customHeight="1"/>
    <row r="51" spans="46:46" ht="13.5" customHeight="1"/>
    <row r="52" spans="46:46" ht="13.5" customHeight="1">
      <c r="AT52" s="3"/>
    </row>
    <row r="53" spans="46:46" s="109" customFormat="1" ht="13.5" customHeight="1"/>
    <row r="54" spans="46:46" s="7" customFormat="1" ht="13.5" customHeight="1"/>
    <row r="55" spans="46:46" s="7" customFormat="1" ht="13.5" customHeight="1"/>
    <row r="56" spans="46:46" s="7" customFormat="1" ht="13.5" customHeight="1"/>
    <row r="57" spans="46:46" s="7" customFormat="1" ht="13.5" customHeight="1"/>
    <row r="58" spans="46:46" ht="13.5" customHeight="1"/>
    <row r="59" spans="46:46" ht="13.5" customHeight="1"/>
    <row r="60" spans="46:46" ht="13.5" customHeight="1"/>
    <row r="61" spans="46:46" ht="13.5" customHeight="1"/>
    <row r="62" spans="46:46" ht="13.5" customHeight="1"/>
    <row r="63" spans="46:46" ht="13.5" customHeight="1"/>
    <row r="64" spans="46:46" ht="13.5" customHeight="1"/>
    <row r="65" spans="1:42" s="109" customFormat="1" ht="13.5" customHeight="1"/>
    <row r="66" spans="1:42" s="109" customFormat="1" ht="13.5" customHeight="1"/>
    <row r="67" spans="1:42" ht="13.5" customHeight="1"/>
    <row r="68" spans="1:42" ht="13.5" customHeight="1"/>
    <row r="69" spans="1:42" s="7" customFormat="1" ht="13.5" customHeight="1"/>
    <row r="70" spans="1:42" s="7" customFormat="1" ht="13.5" customHeight="1"/>
    <row r="71" spans="1:42" s="7" customFormat="1" ht="13.5" customHeight="1"/>
    <row r="72" spans="1:42" s="7" customFormat="1" ht="13.5" customHeight="1"/>
    <row r="73" spans="1:42" ht="13.5" customHeight="1">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row>
    <row r="74" spans="1:42" ht="13.5" customHeight="1">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row>
    <row r="75" spans="1:42" s="7" customFormat="1" ht="13.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2"/>
    </row>
    <row r="76" spans="1:42" ht="13.5" customHeight="1">
      <c r="A76" s="133"/>
      <c r="B76" s="133"/>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row>
    <row r="77" spans="1:42" ht="13.5" customHeight="1"/>
    <row r="106" spans="1:1">
      <c r="A106" s="3"/>
    </row>
    <row r="148" spans="1:1">
      <c r="A148" s="134">
        <v>0</v>
      </c>
    </row>
    <row r="163" spans="1:1">
      <c r="A163" s="134"/>
    </row>
  </sheetData>
  <sheetProtection password="8C0D" sheet="1" objects="1" scenarios="1"/>
  <protectedRanges>
    <protectedRange sqref="A8:AP10" name="範囲1"/>
  </protectedRanges>
  <mergeCells count="22">
    <mergeCell ref="A2:AP2"/>
    <mergeCell ref="A5:G5"/>
    <mergeCell ref="H5:Q5"/>
    <mergeCell ref="A7:M7"/>
    <mergeCell ref="N7:Z7"/>
    <mergeCell ref="AA7:AH7"/>
    <mergeCell ref="AI7:AP7"/>
    <mergeCell ref="A8:M8"/>
    <mergeCell ref="N8:Z8"/>
    <mergeCell ref="AA8:AH8"/>
    <mergeCell ref="AI8:AP8"/>
    <mergeCell ref="A9:M9"/>
    <mergeCell ref="N9:Z9"/>
    <mergeCell ref="AA9:AH9"/>
    <mergeCell ref="AI9:AP9"/>
    <mergeCell ref="A10:M10"/>
    <mergeCell ref="N10:Z10"/>
    <mergeCell ref="AA10:AH10"/>
    <mergeCell ref="AI10:AP10"/>
    <mergeCell ref="AD12:AP12"/>
    <mergeCell ref="AD13:AP13"/>
    <mergeCell ref="AD14:AO14"/>
  </mergeCells>
  <phoneticPr fontId="5"/>
  <printOptions horizontalCentered="1"/>
  <pageMargins left="0.31496062992125984" right="0.31496062992125984" top="0.55118110236220474" bottom="0.35433070866141736" header="0.31496062992125984" footer="0.31496062992125984"/>
  <pageSetup paperSize="9" scale="63" fitToWidth="1" fitToHeight="1" orientation="portrait" usePrinterDefaults="1"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C22"/>
  <sheetViews>
    <sheetView view="pageBreakPreview" zoomScale="60" zoomScaleNormal="40" workbookViewId="0">
      <selection activeCell="Z12" sqref="Z12:AL12"/>
    </sheetView>
  </sheetViews>
  <sheetFormatPr defaultColWidth="9" defaultRowHeight="13.2"/>
  <cols>
    <col min="1" max="1" width="3.625" style="1" customWidth="1"/>
    <col min="2" max="38" width="3.5" style="1" customWidth="1"/>
    <col min="39" max="41" width="3.5" style="2" customWidth="1"/>
    <col min="42" max="71" width="3.625" style="1" customWidth="1"/>
    <col min="72" max="16384" width="9" style="1"/>
  </cols>
  <sheetData>
    <row r="1" spans="1:55" s="1" customFormat="1" ht="18.75" customHeight="1">
      <c r="AR1" s="297"/>
      <c r="AV1" s="314"/>
      <c r="AW1" s="323"/>
      <c r="AX1" s="323"/>
      <c r="AY1" s="323"/>
      <c r="AZ1" s="323"/>
      <c r="BA1" s="323"/>
      <c r="BB1" s="323"/>
      <c r="BC1" s="339"/>
    </row>
    <row r="2" spans="1:55" s="1" customFormat="1" ht="30" customHeight="1">
      <c r="B2" s="402" t="s">
        <v>63</v>
      </c>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41"/>
      <c r="AO2" s="444"/>
      <c r="AP2" s="445"/>
      <c r="AQ2" s="445"/>
      <c r="AR2" s="108" t="s">
        <v>14</v>
      </c>
      <c r="AS2" s="445"/>
      <c r="AT2" s="445"/>
      <c r="AU2" s="445"/>
      <c r="AV2" s="445"/>
      <c r="AW2" s="445"/>
      <c r="AX2" s="445"/>
      <c r="AY2" s="445"/>
      <c r="AZ2" s="445"/>
      <c r="BA2" s="445"/>
      <c r="BB2" s="445"/>
      <c r="BC2" s="445"/>
    </row>
    <row r="3" spans="1:55" s="1" customFormat="1" ht="20.25" customHeigh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18.75" customHeight="1">
      <c r="B4" s="20"/>
      <c r="C4" s="21"/>
      <c r="AM4" s="84"/>
      <c r="AN4" s="90"/>
      <c r="AO4" s="90"/>
      <c r="AQ4" s="96"/>
    </row>
    <row r="5" spans="1:55" ht="18" customHeight="1">
      <c r="B5" s="21"/>
      <c r="C5" s="21"/>
      <c r="AM5" s="84"/>
      <c r="AN5" s="90"/>
      <c r="AO5" s="90"/>
      <c r="AQ5" s="96"/>
    </row>
    <row r="6" spans="1:55" ht="45.75" customHeight="1">
      <c r="B6" s="22" t="s">
        <v>61</v>
      </c>
      <c r="C6" s="37"/>
      <c r="D6" s="37"/>
      <c r="E6" s="37"/>
      <c r="F6" s="37"/>
      <c r="G6" s="37"/>
      <c r="H6" s="37"/>
      <c r="I6" s="37"/>
      <c r="J6" s="37"/>
      <c r="K6" s="37"/>
      <c r="L6" s="37"/>
      <c r="M6" s="37"/>
      <c r="N6" s="37"/>
      <c r="O6" s="37"/>
      <c r="P6" s="37"/>
      <c r="Q6" s="37"/>
      <c r="R6" s="37"/>
      <c r="S6" s="37"/>
      <c r="T6" s="37"/>
      <c r="U6" s="37"/>
      <c r="V6" s="37"/>
      <c r="W6" s="62"/>
      <c r="X6" s="22" t="s">
        <v>21</v>
      </c>
      <c r="Y6" s="37"/>
      <c r="Z6" s="37"/>
      <c r="AA6" s="37"/>
      <c r="AB6" s="37"/>
      <c r="AC6" s="37"/>
      <c r="AD6" s="37"/>
      <c r="AE6" s="37"/>
      <c r="AF6" s="37"/>
      <c r="AG6" s="37"/>
      <c r="AH6" s="37"/>
      <c r="AI6" s="37"/>
      <c r="AJ6" s="37"/>
      <c r="AK6" s="37"/>
      <c r="AL6" s="37"/>
      <c r="AM6" s="37"/>
      <c r="AN6" s="62"/>
      <c r="AO6" s="96"/>
    </row>
    <row r="7" spans="1:55" ht="54.75" customHeight="1">
      <c r="B7" s="403" t="s">
        <v>79</v>
      </c>
      <c r="C7" s="409"/>
      <c r="D7" s="409"/>
      <c r="E7" s="412"/>
      <c r="F7" s="413" t="s">
        <v>80</v>
      </c>
      <c r="G7" s="414"/>
      <c r="H7" s="414"/>
      <c r="I7" s="414"/>
      <c r="J7" s="414"/>
      <c r="K7" s="414"/>
      <c r="L7" s="414"/>
      <c r="M7" s="414"/>
      <c r="N7" s="414"/>
      <c r="O7" s="414"/>
      <c r="P7" s="414"/>
      <c r="Q7" s="414"/>
      <c r="R7" s="414"/>
      <c r="S7" s="414"/>
      <c r="T7" s="414"/>
      <c r="U7" s="415"/>
      <c r="V7" s="416" t="s">
        <v>44</v>
      </c>
      <c r="W7" s="420"/>
      <c r="X7" s="423"/>
      <c r="Y7" s="426"/>
      <c r="Z7" s="428"/>
      <c r="AA7" s="434"/>
      <c r="AB7" s="434"/>
      <c r="AC7" s="434"/>
      <c r="AD7" s="434"/>
      <c r="AE7" s="434"/>
      <c r="AF7" s="434"/>
      <c r="AG7" s="434"/>
      <c r="AH7" s="434"/>
      <c r="AI7" s="434"/>
      <c r="AJ7" s="434"/>
      <c r="AK7" s="434"/>
      <c r="AL7" s="434"/>
      <c r="AM7" s="439" t="s">
        <v>1</v>
      </c>
      <c r="AN7" s="442"/>
      <c r="AO7" s="96"/>
    </row>
    <row r="8" spans="1:55" ht="54.75" customHeight="1">
      <c r="B8" s="404"/>
      <c r="C8" s="148"/>
      <c r="D8" s="148"/>
      <c r="E8" s="163"/>
      <c r="F8" s="413" t="s">
        <v>18</v>
      </c>
      <c r="G8" s="414"/>
      <c r="H8" s="414"/>
      <c r="I8" s="414"/>
      <c r="J8" s="414"/>
      <c r="K8" s="414"/>
      <c r="L8" s="414"/>
      <c r="M8" s="414"/>
      <c r="N8" s="414"/>
      <c r="O8" s="414"/>
      <c r="P8" s="414"/>
      <c r="Q8" s="414"/>
      <c r="R8" s="414"/>
      <c r="S8" s="414"/>
      <c r="T8" s="414"/>
      <c r="U8" s="415"/>
      <c r="V8" s="416" t="s">
        <v>5</v>
      </c>
      <c r="W8" s="420"/>
      <c r="X8" s="423"/>
      <c r="Y8" s="426"/>
      <c r="Z8" s="428"/>
      <c r="AA8" s="434"/>
      <c r="AB8" s="434"/>
      <c r="AC8" s="434"/>
      <c r="AD8" s="434"/>
      <c r="AE8" s="434"/>
      <c r="AF8" s="434"/>
      <c r="AG8" s="434"/>
      <c r="AH8" s="434"/>
      <c r="AI8" s="434"/>
      <c r="AJ8" s="434"/>
      <c r="AK8" s="434"/>
      <c r="AL8" s="434"/>
      <c r="AM8" s="439" t="s">
        <v>1</v>
      </c>
      <c r="AN8" s="442"/>
      <c r="AO8" s="96"/>
    </row>
    <row r="9" spans="1:55" ht="54.75" customHeight="1">
      <c r="B9" s="405" t="s">
        <v>65</v>
      </c>
      <c r="C9" s="38"/>
      <c r="D9" s="38"/>
      <c r="E9" s="38"/>
      <c r="F9" s="38"/>
      <c r="G9" s="38"/>
      <c r="H9" s="38"/>
      <c r="I9" s="38"/>
      <c r="J9" s="38"/>
      <c r="K9" s="38"/>
      <c r="L9" s="38"/>
      <c r="M9" s="38"/>
      <c r="N9" s="38"/>
      <c r="O9" s="38"/>
      <c r="P9" s="38"/>
      <c r="Q9" s="38"/>
      <c r="R9" s="38"/>
      <c r="S9" s="38"/>
      <c r="T9" s="38"/>
      <c r="U9" s="38"/>
      <c r="V9" s="417" t="s">
        <v>62</v>
      </c>
      <c r="W9" s="421"/>
      <c r="X9" s="67"/>
      <c r="Y9" s="71"/>
      <c r="Z9" s="429"/>
      <c r="AA9" s="435"/>
      <c r="AB9" s="435"/>
      <c r="AC9" s="435"/>
      <c r="AD9" s="435"/>
      <c r="AE9" s="435"/>
      <c r="AF9" s="435"/>
      <c r="AG9" s="435"/>
      <c r="AH9" s="435"/>
      <c r="AI9" s="435"/>
      <c r="AJ9" s="435"/>
      <c r="AK9" s="435"/>
      <c r="AL9" s="435"/>
      <c r="AM9" s="85" t="s">
        <v>1</v>
      </c>
      <c r="AN9" s="91"/>
      <c r="AO9" s="96"/>
    </row>
    <row r="10" spans="1:55" ht="54.75" customHeight="1">
      <c r="B10" s="405" t="s">
        <v>55</v>
      </c>
      <c r="C10" s="38"/>
      <c r="D10" s="38"/>
      <c r="E10" s="38"/>
      <c r="F10" s="38"/>
      <c r="G10" s="38"/>
      <c r="H10" s="38"/>
      <c r="I10" s="38"/>
      <c r="J10" s="38"/>
      <c r="K10" s="38"/>
      <c r="L10" s="38"/>
      <c r="M10" s="38"/>
      <c r="N10" s="38"/>
      <c r="O10" s="38"/>
      <c r="P10" s="38"/>
      <c r="Q10" s="38"/>
      <c r="R10" s="38"/>
      <c r="S10" s="38"/>
      <c r="T10" s="38"/>
      <c r="U10" s="38"/>
      <c r="V10" s="417" t="s">
        <v>64</v>
      </c>
      <c r="W10" s="421"/>
      <c r="X10" s="67"/>
      <c r="Y10" s="71"/>
      <c r="Z10" s="429"/>
      <c r="AA10" s="435"/>
      <c r="AB10" s="435"/>
      <c r="AC10" s="435"/>
      <c r="AD10" s="435"/>
      <c r="AE10" s="435"/>
      <c r="AF10" s="435"/>
      <c r="AG10" s="435"/>
      <c r="AH10" s="435"/>
      <c r="AI10" s="435"/>
      <c r="AJ10" s="435"/>
      <c r="AK10" s="435"/>
      <c r="AL10" s="435"/>
      <c r="AM10" s="85" t="s">
        <v>1</v>
      </c>
      <c r="AN10" s="91"/>
      <c r="AO10" s="96"/>
    </row>
    <row r="11" spans="1:55" ht="54.75" customHeight="1">
      <c r="B11" s="26" t="s">
        <v>67</v>
      </c>
      <c r="C11" s="38"/>
      <c r="D11" s="38"/>
      <c r="E11" s="38"/>
      <c r="F11" s="38"/>
      <c r="G11" s="38"/>
      <c r="H11" s="38"/>
      <c r="I11" s="38"/>
      <c r="J11" s="38"/>
      <c r="K11" s="38"/>
      <c r="L11" s="38"/>
      <c r="M11" s="38"/>
      <c r="N11" s="38"/>
      <c r="O11" s="38"/>
      <c r="P11" s="38"/>
      <c r="Q11" s="38"/>
      <c r="R11" s="38"/>
      <c r="S11" s="38"/>
      <c r="T11" s="38"/>
      <c r="U11" s="38"/>
      <c r="V11" s="417" t="s">
        <v>52</v>
      </c>
      <c r="W11" s="421"/>
      <c r="X11" s="67"/>
      <c r="Y11" s="71"/>
      <c r="Z11" s="430" t="e">
        <f>ROUNDDOWN(Z10*((Z7+Z8)/(Z7+Z8+Z9)),0)</f>
        <v>#DIV/0!</v>
      </c>
      <c r="AA11" s="436"/>
      <c r="AB11" s="436"/>
      <c r="AC11" s="436"/>
      <c r="AD11" s="436"/>
      <c r="AE11" s="436"/>
      <c r="AF11" s="436"/>
      <c r="AG11" s="436"/>
      <c r="AH11" s="436"/>
      <c r="AI11" s="436"/>
      <c r="AJ11" s="436"/>
      <c r="AK11" s="436"/>
      <c r="AL11" s="436"/>
      <c r="AM11" s="85" t="s">
        <v>1</v>
      </c>
      <c r="AN11" s="91"/>
      <c r="AO11" s="96"/>
    </row>
    <row r="12" spans="1:55" ht="54.75" customHeight="1">
      <c r="B12" s="406" t="s">
        <v>68</v>
      </c>
      <c r="C12" s="410"/>
      <c r="D12" s="410"/>
      <c r="E12" s="410"/>
      <c r="F12" s="410"/>
      <c r="G12" s="410"/>
      <c r="H12" s="410"/>
      <c r="I12" s="410"/>
      <c r="J12" s="410"/>
      <c r="K12" s="410"/>
      <c r="L12" s="410"/>
      <c r="M12" s="410"/>
      <c r="N12" s="410"/>
      <c r="O12" s="410"/>
      <c r="P12" s="410"/>
      <c r="Q12" s="410"/>
      <c r="R12" s="410"/>
      <c r="S12" s="410"/>
      <c r="T12" s="410"/>
      <c r="U12" s="410"/>
      <c r="V12" s="416" t="s">
        <v>66</v>
      </c>
      <c r="W12" s="420"/>
      <c r="X12" s="423"/>
      <c r="Y12" s="426"/>
      <c r="Z12" s="431" t="e">
        <f>ROUNDDOWN((Z7+Z8+Z11)*0.1,0)</f>
        <v>#DIV/0!</v>
      </c>
      <c r="AA12" s="437"/>
      <c r="AB12" s="437"/>
      <c r="AC12" s="437"/>
      <c r="AD12" s="437"/>
      <c r="AE12" s="437"/>
      <c r="AF12" s="437"/>
      <c r="AG12" s="437"/>
      <c r="AH12" s="437"/>
      <c r="AI12" s="437"/>
      <c r="AJ12" s="437"/>
      <c r="AK12" s="437"/>
      <c r="AL12" s="437"/>
      <c r="AM12" s="439" t="s">
        <v>1</v>
      </c>
      <c r="AN12" s="442"/>
      <c r="AO12" s="96"/>
    </row>
    <row r="13" spans="1:55" ht="60" customHeight="1">
      <c r="B13" s="407" t="s">
        <v>71</v>
      </c>
      <c r="C13" s="411"/>
      <c r="D13" s="411"/>
      <c r="E13" s="411"/>
      <c r="F13" s="411"/>
      <c r="G13" s="411"/>
      <c r="H13" s="411"/>
      <c r="I13" s="411"/>
      <c r="J13" s="411"/>
      <c r="K13" s="411"/>
      <c r="L13" s="411"/>
      <c r="M13" s="411"/>
      <c r="N13" s="411"/>
      <c r="O13" s="411"/>
      <c r="P13" s="411"/>
      <c r="Q13" s="411"/>
      <c r="R13" s="411"/>
      <c r="S13" s="411"/>
      <c r="T13" s="411"/>
      <c r="U13" s="411"/>
      <c r="V13" s="418" t="s">
        <v>60</v>
      </c>
      <c r="W13" s="422"/>
      <c r="X13" s="424" t="s">
        <v>16</v>
      </c>
      <c r="Y13" s="427"/>
      <c r="Z13" s="432" t="e">
        <f>Z7+Z8+Z11+Z12</f>
        <v>#DIV/0!</v>
      </c>
      <c r="AA13" s="438"/>
      <c r="AB13" s="438"/>
      <c r="AC13" s="438"/>
      <c r="AD13" s="438"/>
      <c r="AE13" s="438"/>
      <c r="AF13" s="438"/>
      <c r="AG13" s="438"/>
      <c r="AH13" s="438"/>
      <c r="AI13" s="438"/>
      <c r="AJ13" s="438"/>
      <c r="AK13" s="438"/>
      <c r="AL13" s="438"/>
      <c r="AM13" s="440" t="s">
        <v>1</v>
      </c>
      <c r="AN13" s="443"/>
      <c r="AO13" s="96"/>
    </row>
    <row r="14" spans="1:55" ht="17.25" customHeight="1">
      <c r="B14" s="14"/>
      <c r="C14" s="14"/>
      <c r="D14" s="14"/>
      <c r="E14" s="14"/>
      <c r="F14" s="14"/>
      <c r="G14" s="14"/>
      <c r="H14" s="14"/>
      <c r="I14" s="14"/>
      <c r="J14" s="14"/>
      <c r="K14" s="14"/>
      <c r="L14" s="14"/>
      <c r="M14" s="14"/>
      <c r="N14" s="14"/>
      <c r="O14" s="14"/>
      <c r="P14" s="14"/>
      <c r="Q14" s="14"/>
      <c r="R14" s="14"/>
      <c r="S14" s="14"/>
      <c r="T14" s="14"/>
      <c r="U14" s="14"/>
      <c r="V14" s="419"/>
      <c r="W14" s="419"/>
      <c r="X14" s="425"/>
      <c r="Y14" s="425"/>
      <c r="Z14" s="433"/>
      <c r="AA14" s="433"/>
      <c r="AB14" s="433"/>
      <c r="AC14" s="433"/>
      <c r="AD14" s="433"/>
      <c r="AE14" s="433"/>
      <c r="AF14" s="433"/>
      <c r="AG14" s="433"/>
      <c r="AH14" s="433"/>
      <c r="AI14" s="433"/>
      <c r="AJ14" s="433"/>
      <c r="AK14" s="433"/>
      <c r="AL14" s="433"/>
      <c r="AM14" s="425"/>
      <c r="AN14" s="425"/>
      <c r="AO14" s="98"/>
    </row>
    <row r="15" spans="1:55" ht="17.25" customHeight="1">
      <c r="B15" s="28"/>
      <c r="C15" s="28"/>
      <c r="D15" s="28"/>
      <c r="E15" s="28"/>
      <c r="F15" s="28"/>
      <c r="G15" s="45"/>
      <c r="H15" s="21"/>
      <c r="I15" s="45"/>
      <c r="J15" s="45"/>
      <c r="K15" s="45"/>
      <c r="L15" s="45"/>
      <c r="M15" s="45"/>
      <c r="N15" s="45"/>
      <c r="O15" s="45"/>
      <c r="P15" s="45"/>
      <c r="Q15" s="45"/>
      <c r="R15" s="45"/>
      <c r="S15" s="45"/>
      <c r="T15" s="45"/>
      <c r="U15" s="45"/>
      <c r="V15" s="45"/>
      <c r="W15" s="45"/>
      <c r="X15" s="28"/>
      <c r="Y15" s="28"/>
      <c r="Z15" s="28"/>
      <c r="AA15" s="28"/>
      <c r="AB15" s="28"/>
      <c r="AC15" s="28"/>
      <c r="AD15" s="28"/>
      <c r="AE15" s="28"/>
      <c r="AF15" s="28"/>
      <c r="AG15" s="28"/>
      <c r="AH15" s="28"/>
      <c r="AI15" s="28"/>
      <c r="AJ15" s="28"/>
      <c r="AK15" s="28"/>
      <c r="AL15" s="28"/>
      <c r="AM15" s="32"/>
      <c r="AN15" s="32"/>
      <c r="AO15" s="98"/>
      <c r="AS15" s="219"/>
      <c r="AT15" s="219"/>
      <c r="AU15" s="219"/>
      <c r="AV15" s="219"/>
      <c r="AW15" s="219"/>
    </row>
    <row r="16" spans="1:55" s="7" customFormat="1" ht="29.45" customHeight="1">
      <c r="B16" s="31"/>
      <c r="C16" s="31"/>
      <c r="D16" s="31"/>
      <c r="E16" s="31"/>
      <c r="F16" s="31"/>
      <c r="G16" s="31"/>
      <c r="H16" s="31"/>
      <c r="I16" s="31"/>
      <c r="J16" s="31"/>
      <c r="K16" s="31"/>
      <c r="L16" s="31"/>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row>
    <row r="17" spans="2:41" s="7" customFormat="1" ht="20.100000000000001" customHeight="1">
      <c r="AO17" s="84"/>
    </row>
    <row r="18" spans="2:41" ht="18.75" customHeight="1">
      <c r="AM18" s="1"/>
      <c r="AN18" s="1"/>
    </row>
    <row r="19" spans="2:41" ht="18" customHeight="1">
      <c r="B19" s="32"/>
      <c r="C19" s="32"/>
      <c r="D19" s="32"/>
      <c r="E19" s="32"/>
      <c r="F19" s="32"/>
      <c r="G19" s="32"/>
      <c r="H19" s="32"/>
      <c r="I19" s="32"/>
    </row>
    <row r="20" spans="2:41" ht="18" customHeight="1">
      <c r="B20" s="32"/>
      <c r="C20" s="32"/>
      <c r="D20" s="32"/>
      <c r="E20" s="32"/>
      <c r="F20" s="32"/>
      <c r="G20" s="32"/>
      <c r="H20" s="32"/>
      <c r="I20" s="32"/>
    </row>
    <row r="21" spans="2:41" ht="18" customHeight="1">
      <c r="B21" s="32"/>
      <c r="C21" s="32"/>
      <c r="D21" s="32"/>
      <c r="E21" s="32"/>
      <c r="F21" s="32"/>
      <c r="G21" s="32"/>
      <c r="H21" s="32"/>
      <c r="I21" s="32"/>
    </row>
    <row r="22" spans="2:41" ht="18" customHeight="1">
      <c r="B22" s="32"/>
      <c r="C22" s="32"/>
      <c r="D22" s="32"/>
      <c r="E22" s="32"/>
      <c r="F22" s="32"/>
      <c r="G22" s="32"/>
      <c r="H22" s="32"/>
      <c r="I22" s="32"/>
    </row>
  </sheetData>
  <sheetProtection password="8C0D" sheet="1" objects="1" scenarios="1"/>
  <mergeCells count="41">
    <mergeCell ref="AW1:BB1"/>
    <mergeCell ref="B2:AN2"/>
    <mergeCell ref="B6:W6"/>
    <mergeCell ref="X6:AN6"/>
    <mergeCell ref="F7:U7"/>
    <mergeCell ref="V7:W7"/>
    <mergeCell ref="X7:Y7"/>
    <mergeCell ref="Z7:AL7"/>
    <mergeCell ref="AM7:AN7"/>
    <mergeCell ref="F8:U8"/>
    <mergeCell ref="V8:W8"/>
    <mergeCell ref="X8:Y8"/>
    <mergeCell ref="Z8:AL8"/>
    <mergeCell ref="AM8:AN8"/>
    <mergeCell ref="B9:U9"/>
    <mergeCell ref="V9:W9"/>
    <mergeCell ref="X9:Y9"/>
    <mergeCell ref="Z9:AL9"/>
    <mergeCell ref="AM9:AN9"/>
    <mergeCell ref="B10:U10"/>
    <mergeCell ref="V10:W10"/>
    <mergeCell ref="X10:Y10"/>
    <mergeCell ref="Z10:AL10"/>
    <mergeCell ref="AM10:AN10"/>
    <mergeCell ref="B11:U11"/>
    <mergeCell ref="V11:W11"/>
    <mergeCell ref="X11:Y11"/>
    <mergeCell ref="Z11:AL11"/>
    <mergeCell ref="AM11:AN11"/>
    <mergeCell ref="B12:U12"/>
    <mergeCell ref="V12:W12"/>
    <mergeCell ref="X12:Y12"/>
    <mergeCell ref="Z12:AL12"/>
    <mergeCell ref="AM12:AN12"/>
    <mergeCell ref="B13:U13"/>
    <mergeCell ref="V13:W13"/>
    <mergeCell ref="X13:Y13"/>
    <mergeCell ref="Z13:AL13"/>
    <mergeCell ref="AM13:AN13"/>
    <mergeCell ref="AS15:AW15"/>
    <mergeCell ref="B7:E8"/>
  </mergeCells>
  <phoneticPr fontId="5"/>
  <dataValidations count="1">
    <dataValidation imeMode="disabled" allowBlank="1" showDropDown="0" showInputMessage="1" showErrorMessage="1" sqref="Z7:AL14"/>
  </dataValidations>
  <printOptions horizontalCentered="1"/>
  <pageMargins left="0.31496062992125984" right="0.31496062992125984" top="0.55118110236220474" bottom="0.35433070866141736" header="0.31496062992125984" footer="0.31496062992125984"/>
  <pageSetup paperSize="9" scale="69"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補助金計算シート</vt:lpstr>
      <vt:lpstr>明細書【窓】</vt:lpstr>
      <vt:lpstr>明細書【玄関ドア】</vt:lpstr>
      <vt:lpstr>見積書による算出</vt:lpstr>
    </vt:vector>
  </TitlesOfParts>
  <Company>福岡県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上村　直哉</cp:lastModifiedBy>
  <dcterms:created xsi:type="dcterms:W3CDTF">2022-05-22T16:38:50Z</dcterms:created>
  <dcterms:modified xsi:type="dcterms:W3CDTF">2023-09-29T01:14:27Z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2023-09-29T01:14:27Z</vt:filetime>
  </property>
</Properties>
</file>