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Y:\財政Ｇからの転送（照会・通知等）\R3年度\R4.1月\R4.1.17 公営企業に係る経営比較分析表（令和2年度決算）の分析等について\報告用\"/>
    </mc:Choice>
  </mc:AlternateContent>
  <xr:revisionPtr revIDLastSave="0" documentId="13_ncr:1_{EE650391-A29E-491C-B434-5EE13C48B1CA}" xr6:coauthVersionLast="36" xr6:coauthVersionMax="36" xr10:uidLastSave="{00000000-0000-0000-0000-000000000000}"/>
  <workbookProtection workbookPassword="9D77" lockStructure="1"/>
  <bookViews>
    <workbookView xWindow="0" yWindow="0" windowWidth="25560" windowHeight="9195" xr2:uid="{00000000-000D-0000-FFFF-FFFF00000000}"/>
  </bookViews>
  <sheets>
    <sheet name="法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6" i="5" l="1"/>
  <c r="F10" i="5" l="1"/>
  <c r="E10" i="5"/>
  <c r="D10" i="5"/>
  <c r="C10" i="5"/>
  <c r="B10" i="5"/>
  <c r="EN6" i="5"/>
  <c r="EM6" i="5"/>
  <c r="EL6" i="5"/>
  <c r="EK6" i="5"/>
  <c r="EJ6" i="5"/>
  <c r="EI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P6" i="5"/>
  <c r="P10" i="4" s="1"/>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H85" i="4"/>
  <c r="AT10" i="4"/>
  <c r="W10" i="4"/>
  <c r="B10" i="4"/>
  <c r="BB8" i="4"/>
  <c r="AT8" i="4"/>
  <c r="AL8" i="4"/>
  <c r="AD8" i="4"/>
  <c r="P8" i="4"/>
  <c r="I8" i="4"/>
  <c r="B8" i="4"/>
  <c r="B6" i="4"/>
</calcChain>
</file>

<file path=xl/sharedStrings.xml><?xml version="1.0" encoding="utf-8"?>
<sst xmlns="http://schemas.openxmlformats.org/spreadsheetml/2006/main" count="294" uniqueCount="113">
  <si>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</si>
  <si>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</si>
  <si>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</si>
  <si>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</si>
  <si>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</si>
  <si>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</si>
  <si>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</si>
  <si>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</si>
  <si>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</si>
  <si>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</si>
  <si>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</si>
  <si>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</si>
  <si>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</si>
  <si>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</si>
  <si>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</si>
  <si>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</si>
  <si>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</si>
  <si>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</si>
  <si>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</si>
  <si>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</si>
  <si>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</si>
  <si>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</si>
  <si>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</si>
  <si>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</si>
  <si>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</si>
  <si>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</si>
  <si>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</si>
  <si>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</si>
  <si>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</si>
  <si>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</si>
  <si>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</si>
  <si>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</si>
  <si>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</si>
  <si>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</si>
  <si>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</si>
  <si>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</si>
  <si>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</si>
  <si>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</si>
  <si>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</si>
  <si>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</si>
  <si>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</si>
  <si>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</si>
  <si>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</si>
  <si>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</si>
  <si>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</si>
  <si>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</si>
  <si>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</si>
  <si>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</si>
  <si>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</si>
  <si>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</si>
  <si>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</si>
  <si>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</si>
  <si>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</si>
  <si>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</si>
  <si>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</si>
  <si>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</si>
  <si>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</si>
  <si>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</si>
  <si>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</si>
  <si>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</si>
  <si>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</si>
  <si>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</si>
  <si>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</si>
  <si>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</si>
  <si>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</si>
  <si>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</si>
  <si>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</si>
  <si>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</si>
  <si>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</si>
  <si>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</si>
  <si>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</si>
  <si>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</si>
  <si>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</si>
  <si>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</si>
  <si>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</si>
  <si>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</si>
  <si>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</si>
  <si>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</si>
  <si>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</si>
  <si>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</si>
  <si>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</si>
  <si>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</si>
  <si>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</si>
  <si>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</si>
  <si>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</si>
  <si>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</si>
  <si>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</si>
  <si>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</si>
  <si>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</si>
  <si>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</si>
  <si>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</si>
  <si>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</si>
  <si>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</si>
  <si>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登別市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</si>
  <si>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</si>
  <si>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</si>
  <si>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</si>
  <si>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</si>
  <si>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</si>
  <si>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</si>
  <si>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</si>
  <si>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</si>
  <si>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</si>
  <si>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</si>
  <si>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</si>
  <si>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</si>
  <si>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</si>
  <si>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</si>
  <si>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</si>
  <si>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</si>
  <si>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100％を下回っており料金収入だけでは、必要な財源を確保出来ていない状態である。
②累積欠損金比率
　今後も毎年欠損金が発生する見込みであり、経営の健全性に課題がある状態である。
③流動比率
　100％を下回っており、1年以内に支払うべき負債を賄えていない状態である。
④企業債残高対給水収益比率
　類似団体とは同程度だが、全国平均と比較すると、かなり高い状態である。
⑤料金回収率
　100％を大きく下回っており、給水にかかる費用を料金で賄えていない状態である。
⑥給水原価
　類似団体よりは低いが、全国平均と比較すると、高い状態である。
⑦施設利用率
　類似団体や全国平均と比較すると低い状態であり、施設を有効的に利用できていないと考えられる。
⑧有収率
　類似団体と同程度まで、前年よりは高い数値になったが、依然として給水される水量が収益に結びついていない状態である。</t>
    <rPh sb="1" eb="3">
      <t>ケイジョウ</t>
    </rPh>
    <rPh sb="3" eb="5">
      <t>シュウシ</t>
    </rPh>
    <rPh sb="5" eb="7">
      <t>ヒリツ</t>
    </rPh>
    <rPh sb="14" eb="16">
      <t>シタマワ</t>
    </rPh>
    <rPh sb="20" eb="22">
      <t>リョウキン</t>
    </rPh>
    <rPh sb="22" eb="24">
      <t>シュウニュウ</t>
    </rPh>
    <rPh sb="29" eb="31">
      <t>ヒツヨウ</t>
    </rPh>
    <rPh sb="32" eb="34">
      <t>ザイゲン</t>
    </rPh>
    <rPh sb="35" eb="37">
      <t>カクホ</t>
    </rPh>
    <rPh sb="37" eb="39">
      <t>デキ</t>
    </rPh>
    <rPh sb="43" eb="45">
      <t>ジョウタイ</t>
    </rPh>
    <rPh sb="60" eb="62">
      <t>コンゴ</t>
    </rPh>
    <rPh sb="63" eb="65">
      <t>マイトシ</t>
    </rPh>
    <rPh sb="65" eb="68">
      <t>ケッソンキン</t>
    </rPh>
    <rPh sb="69" eb="71">
      <t>ハッセイ</t>
    </rPh>
    <rPh sb="73" eb="75">
      <t>ミコ</t>
    </rPh>
    <rPh sb="80" eb="82">
      <t>ケイエイ</t>
    </rPh>
    <rPh sb="83" eb="86">
      <t>ケンゼンセイ</t>
    </rPh>
    <rPh sb="87" eb="89">
      <t>カダイ</t>
    </rPh>
    <rPh sb="100" eb="102">
      <t>リュウドウ</t>
    </rPh>
    <rPh sb="102" eb="104">
      <t>ヒリツ</t>
    </rPh>
    <rPh sb="111" eb="113">
      <t>シタマワ</t>
    </rPh>
    <rPh sb="119" eb="120">
      <t>ネン</t>
    </rPh>
    <rPh sb="120" eb="122">
      <t>イナイ</t>
    </rPh>
    <rPh sb="123" eb="125">
      <t>シハラ</t>
    </rPh>
    <rPh sb="128" eb="130">
      <t>フサイ</t>
    </rPh>
    <rPh sb="131" eb="132">
      <t>マカナ</t>
    </rPh>
    <rPh sb="137" eb="139">
      <t>ジョウタイ</t>
    </rPh>
    <rPh sb="145" eb="147">
      <t>キギョウ</t>
    </rPh>
    <rPh sb="147" eb="148">
      <t>サイ</t>
    </rPh>
    <rPh sb="148" eb="150">
      <t>ザンダカ</t>
    </rPh>
    <rPh sb="150" eb="151">
      <t>タイ</t>
    </rPh>
    <rPh sb="151" eb="153">
      <t>キュウスイ</t>
    </rPh>
    <rPh sb="153" eb="155">
      <t>シュウエキ</t>
    </rPh>
    <rPh sb="155" eb="157">
      <t>ヒリツ</t>
    </rPh>
    <rPh sb="159" eb="161">
      <t>ルイジ</t>
    </rPh>
    <rPh sb="161" eb="163">
      <t>ダンタイ</t>
    </rPh>
    <rPh sb="165" eb="168">
      <t>ドウテイド</t>
    </rPh>
    <rPh sb="171" eb="173">
      <t>ゼンコク</t>
    </rPh>
    <rPh sb="173" eb="175">
      <t>ヘイキン</t>
    </rPh>
    <rPh sb="176" eb="178">
      <t>ヒカク</t>
    </rPh>
    <rPh sb="185" eb="186">
      <t>タカ</t>
    </rPh>
    <rPh sb="187" eb="189">
      <t>ジョウタイ</t>
    </rPh>
    <rPh sb="195" eb="197">
      <t>リョウキン</t>
    </rPh>
    <rPh sb="197" eb="199">
      <t>カイシュウ</t>
    </rPh>
    <rPh sb="199" eb="200">
      <t>リツ</t>
    </rPh>
    <rPh sb="207" eb="208">
      <t>オオ</t>
    </rPh>
    <rPh sb="210" eb="212">
      <t>シタマワ</t>
    </rPh>
    <rPh sb="217" eb="219">
      <t>キュウスイ</t>
    </rPh>
    <rPh sb="223" eb="225">
      <t>ヒヨウ</t>
    </rPh>
    <rPh sb="226" eb="228">
      <t>リョウキン</t>
    </rPh>
    <rPh sb="229" eb="230">
      <t>マカナ</t>
    </rPh>
    <rPh sb="235" eb="237">
      <t>ジョウタイ</t>
    </rPh>
    <rPh sb="256" eb="257">
      <t>ヒク</t>
    </rPh>
    <rPh sb="260" eb="262">
      <t>ゼンコク</t>
    </rPh>
    <rPh sb="262" eb="264">
      <t>ヘイキン</t>
    </rPh>
    <rPh sb="281" eb="283">
      <t>シセツ</t>
    </rPh>
    <rPh sb="283" eb="286">
      <t>リヨウリツ</t>
    </rPh>
    <rPh sb="288" eb="290">
      <t>ルイジ</t>
    </rPh>
    <rPh sb="290" eb="292">
      <t>ダンタイ</t>
    </rPh>
    <rPh sb="293" eb="295">
      <t>ゼンコク</t>
    </rPh>
    <rPh sb="295" eb="297">
      <t>ヘイキン</t>
    </rPh>
    <rPh sb="298" eb="300">
      <t>ヒカク</t>
    </rPh>
    <rPh sb="303" eb="304">
      <t>ヒク</t>
    </rPh>
    <rPh sb="305" eb="307">
      <t>ジョウタイ</t>
    </rPh>
    <rPh sb="311" eb="313">
      <t>シセツ</t>
    </rPh>
    <rPh sb="314" eb="316">
      <t>ユウコウ</t>
    </rPh>
    <rPh sb="316" eb="317">
      <t>テキ</t>
    </rPh>
    <rPh sb="318" eb="320">
      <t>リヨウ</t>
    </rPh>
    <rPh sb="327" eb="328">
      <t>カンガ</t>
    </rPh>
    <rPh sb="335" eb="336">
      <t>ユウ</t>
    </rPh>
    <rPh sb="336" eb="337">
      <t>シュウ</t>
    </rPh>
    <rPh sb="337" eb="338">
      <t>リツ</t>
    </rPh>
    <rPh sb="340" eb="342">
      <t>ルイジ</t>
    </rPh>
    <rPh sb="342" eb="344">
      <t>ダンタイ</t>
    </rPh>
    <rPh sb="345" eb="348">
      <t>ドウテイド</t>
    </rPh>
    <rPh sb="351" eb="353">
      <t>ゼンネン</t>
    </rPh>
    <rPh sb="356" eb="357">
      <t>タカ</t>
    </rPh>
    <rPh sb="358" eb="360">
      <t>スウチ</t>
    </rPh>
    <rPh sb="366" eb="368">
      <t>イゼン</t>
    </rPh>
    <rPh sb="371" eb="373">
      <t>キュウスイ</t>
    </rPh>
    <rPh sb="376" eb="378">
      <t>スイリョウ</t>
    </rPh>
    <rPh sb="379" eb="381">
      <t>シュウエキ</t>
    </rPh>
    <rPh sb="382" eb="383">
      <t>ムス</t>
    </rPh>
    <rPh sb="390" eb="392">
      <t>ジョウタイ</t>
    </rPh>
    <phoneticPr fontId="4"/>
  </si>
  <si>
    <t>①有形固定資産減価償却率
　類似団体と比較すると下回ってはいるが、今後、耐用年数を迎える施設が多数ある。
②管路経年化率
　類似団体と比較すると高い状態であり、約半分が耐用年数を超えている管路である。
③管路更新率
　令和２年度は、管路の敷設工事等を行っていないため、更新率は０である。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4" eb="26">
      <t>シタマワ</t>
    </rPh>
    <rPh sb="33" eb="35">
      <t>コンゴ</t>
    </rPh>
    <rPh sb="36" eb="38">
      <t>タイヨウ</t>
    </rPh>
    <rPh sb="38" eb="40">
      <t>ネンスウ</t>
    </rPh>
    <rPh sb="41" eb="42">
      <t>ムカ</t>
    </rPh>
    <rPh sb="44" eb="46">
      <t>シセツ</t>
    </rPh>
    <rPh sb="47" eb="49">
      <t>タスウ</t>
    </rPh>
    <rPh sb="72" eb="73">
      <t>タカ</t>
    </rPh>
    <rPh sb="74" eb="76">
      <t>ジョウタイ</t>
    </rPh>
    <rPh sb="80" eb="83">
      <t>ヤクハンブン</t>
    </rPh>
    <rPh sb="89" eb="90">
      <t>コ</t>
    </rPh>
    <rPh sb="94" eb="96">
      <t>カンロ</t>
    </rPh>
    <rPh sb="102" eb="104">
      <t>カンロ</t>
    </rPh>
    <rPh sb="104" eb="106">
      <t>コウシン</t>
    </rPh>
    <rPh sb="106" eb="107">
      <t>リツ</t>
    </rPh>
    <rPh sb="109" eb="111">
      <t>レイワ</t>
    </rPh>
    <rPh sb="112" eb="114">
      <t>ネンド</t>
    </rPh>
    <rPh sb="116" eb="118">
      <t>カンロ</t>
    </rPh>
    <rPh sb="119" eb="121">
      <t>フセツ</t>
    </rPh>
    <rPh sb="121" eb="123">
      <t>コウジ</t>
    </rPh>
    <rPh sb="123" eb="124">
      <t>トウ</t>
    </rPh>
    <rPh sb="125" eb="126">
      <t>オコナ</t>
    </rPh>
    <rPh sb="134" eb="136">
      <t>コウシン</t>
    </rPh>
    <rPh sb="136" eb="137">
      <t>リツ</t>
    </rPh>
    <phoneticPr fontId="4"/>
  </si>
  <si>
    <t>　経営状況は料金収入だけでは経営出来ず、不足分を一般会計からの繰入金等により経営を行っているが、老朽施設が多く、更新等の工事を控えている。
　これらの状況に対応するため、令和元年度から２年毎、３段階で料金改定を行っているが、この改定では、一般会計からの基準外繰入金を減らす程度しかできず、料金収入だけでは経営できない状況は改善されない。
　しかし、今後も経営改善や純損失改善の手法の検討を行いつつ、安定した経営ができるよう努めていかなければならないと考えている。</t>
    <rPh sb="1" eb="3">
      <t>ケイエイ</t>
    </rPh>
    <rPh sb="3" eb="5">
      <t>ジョウキョウ</t>
    </rPh>
    <rPh sb="6" eb="8">
      <t>リョウキン</t>
    </rPh>
    <rPh sb="8" eb="10">
      <t>シュウニュウ</t>
    </rPh>
    <rPh sb="14" eb="16">
      <t>ケイエイ</t>
    </rPh>
    <rPh sb="16" eb="18">
      <t>デキ</t>
    </rPh>
    <rPh sb="20" eb="23">
      <t>フソクブン</t>
    </rPh>
    <rPh sb="24" eb="26">
      <t>イッパン</t>
    </rPh>
    <rPh sb="26" eb="28">
      <t>カイケイ</t>
    </rPh>
    <rPh sb="31" eb="33">
      <t>クリイレ</t>
    </rPh>
    <rPh sb="33" eb="34">
      <t>キン</t>
    </rPh>
    <rPh sb="34" eb="35">
      <t>トウ</t>
    </rPh>
    <rPh sb="38" eb="40">
      <t>ケイエイ</t>
    </rPh>
    <rPh sb="41" eb="42">
      <t>オコナ</t>
    </rPh>
    <rPh sb="48" eb="50">
      <t>ロウキュウ</t>
    </rPh>
    <rPh sb="50" eb="52">
      <t>シセツ</t>
    </rPh>
    <rPh sb="53" eb="54">
      <t>オオ</t>
    </rPh>
    <rPh sb="56" eb="59">
      <t>コウシントウ</t>
    </rPh>
    <rPh sb="60" eb="62">
      <t>コウジ</t>
    </rPh>
    <rPh sb="63" eb="64">
      <t>ヒカ</t>
    </rPh>
    <rPh sb="75" eb="77">
      <t>ジョウキョウ</t>
    </rPh>
    <rPh sb="78" eb="80">
      <t>タイオウ</t>
    </rPh>
    <rPh sb="93" eb="94">
      <t>ネン</t>
    </rPh>
    <rPh sb="94" eb="95">
      <t>ゴト</t>
    </rPh>
    <rPh sb="97" eb="99">
      <t>ダンカイ</t>
    </rPh>
    <rPh sb="100" eb="102">
      <t>リョウキン</t>
    </rPh>
    <rPh sb="102" eb="104">
      <t>カイテイ</t>
    </rPh>
    <rPh sb="105" eb="106">
      <t>オコナ</t>
    </rPh>
    <rPh sb="114" eb="116">
      <t>カイテイ</t>
    </rPh>
    <rPh sb="119" eb="121">
      <t>イッパン</t>
    </rPh>
    <rPh sb="121" eb="123">
      <t>カイケイ</t>
    </rPh>
    <rPh sb="126" eb="128">
      <t>キジュン</t>
    </rPh>
    <rPh sb="128" eb="129">
      <t>ガイ</t>
    </rPh>
    <rPh sb="129" eb="131">
      <t>クリイレ</t>
    </rPh>
    <rPh sb="131" eb="132">
      <t>キン</t>
    </rPh>
    <rPh sb="133" eb="134">
      <t>ヘ</t>
    </rPh>
    <rPh sb="136" eb="138">
      <t>テイド</t>
    </rPh>
    <rPh sb="144" eb="146">
      <t>リョウキン</t>
    </rPh>
    <rPh sb="146" eb="148">
      <t>シュウニュウ</t>
    </rPh>
    <rPh sb="152" eb="154">
      <t>ケイエイ</t>
    </rPh>
    <rPh sb="158" eb="160">
      <t>ジョウキョウ</t>
    </rPh>
    <rPh sb="161" eb="163">
      <t>カイゼン</t>
    </rPh>
    <rPh sb="177" eb="179">
      <t>ケイエイ</t>
    </rPh>
    <rPh sb="179" eb="181">
      <t>カイゼン</t>
    </rPh>
    <rPh sb="182" eb="183">
      <t>ジュン</t>
    </rPh>
    <rPh sb="183" eb="185">
      <t>ソンシツ</t>
    </rPh>
    <rPh sb="185" eb="187">
      <t>カイゼン</t>
    </rPh>
    <rPh sb="188" eb="190">
      <t>シュホウ</t>
    </rPh>
    <rPh sb="191" eb="193">
      <t>ケントウ</t>
    </rPh>
    <rPh sb="194" eb="19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</si>
</sst>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2" fontId="0" fillId="0" borderId="0" xfId="0" applyNumberForma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0.6</c:v>
                </c:pt>
                <c:pt idx="4" formatCode="#,##0.00;&quot;△&quot;#,##0.00">
                  <c:v>0</c:v>
                </c:pt>
              </c:numCache>
            </c:numRef>
          </c:val>
          <c:extLst>
            <c:ext xmlns:c16="http://schemas.microsoft.com/office/drawing/2014/chart" uri="{C3380CC4-5D6E-409C-BE32-E72D297353CC}">
              <c16:uniqueId val="{00000000-A743-45C4-B4A0-9F5449868B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0.25</c:v>
                </c:pt>
                <c:pt idx="4">
                  <c:v>0.96</c:v>
                </c:pt>
              </c:numCache>
            </c:numRef>
          </c:val>
          <c:smooth val="0"/>
          <c:extLst>
            <c:ext xmlns:c16="http://schemas.microsoft.com/office/drawing/2014/chart" uri="{C3380CC4-5D6E-409C-BE32-E72D297353CC}">
              <c16:uniqueId val="{00000001-A743-45C4-B4A0-9F5449868B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65.83</c:v>
                </c:pt>
                <c:pt idx="4">
                  <c:v>48.68</c:v>
                </c:pt>
              </c:numCache>
            </c:numRef>
          </c:val>
          <c:extLst>
            <c:ext xmlns:c16="http://schemas.microsoft.com/office/drawing/2014/chart" uri="{C3380CC4-5D6E-409C-BE32-E72D297353CC}">
              <c16:uniqueId val="{00000000-0A55-4566-9543-C1D94B0BD9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49.65</c:v>
                </c:pt>
                <c:pt idx="4">
                  <c:v>51.52</c:v>
                </c:pt>
              </c:numCache>
            </c:numRef>
          </c:val>
          <c:smooth val="0"/>
          <c:extLst>
            <c:ext xmlns:c16="http://schemas.microsoft.com/office/drawing/2014/chart" uri="{C3380CC4-5D6E-409C-BE32-E72D297353CC}">
              <c16:uniqueId val="{00000001-0A55-4566-9543-C1D94B0BD9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47.62</c:v>
                </c:pt>
                <c:pt idx="4">
                  <c:v>59.81</c:v>
                </c:pt>
              </c:numCache>
            </c:numRef>
          </c:val>
          <c:extLst>
            <c:ext xmlns:c16="http://schemas.microsoft.com/office/drawing/2014/chart" uri="{C3380CC4-5D6E-409C-BE32-E72D297353CC}">
              <c16:uniqueId val="{00000000-9158-4298-BB92-4F3775C383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64.03</c:v>
                </c:pt>
                <c:pt idx="4">
                  <c:v>61.29</c:v>
                </c:pt>
              </c:numCache>
            </c:numRef>
          </c:val>
          <c:smooth val="0"/>
          <c:extLst>
            <c:ext xmlns:c16="http://schemas.microsoft.com/office/drawing/2014/chart" uri="{C3380CC4-5D6E-409C-BE32-E72D297353CC}">
              <c16:uniqueId val="{00000001-9158-4298-BB92-4F3775C383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65.98</c:v>
                </c:pt>
                <c:pt idx="4">
                  <c:v>71.33</c:v>
                </c:pt>
              </c:numCache>
            </c:numRef>
          </c:val>
          <c:extLst>
            <c:ext xmlns:c16="http://schemas.microsoft.com/office/drawing/2014/chart" uri="{C3380CC4-5D6E-409C-BE32-E72D297353CC}">
              <c16:uniqueId val="{00000000-4871-40E4-855B-F35B7E0727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88.54</c:v>
                </c:pt>
                <c:pt idx="4">
                  <c:v>97.61</c:v>
                </c:pt>
              </c:numCache>
            </c:numRef>
          </c:val>
          <c:smooth val="0"/>
          <c:extLst>
            <c:ext xmlns:c16="http://schemas.microsoft.com/office/drawing/2014/chart" uri="{C3380CC4-5D6E-409C-BE32-E72D297353CC}">
              <c16:uniqueId val="{00000001-4871-40E4-855B-F35B7E0727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9.67</c:v>
                </c:pt>
                <c:pt idx="4">
                  <c:v>14.56</c:v>
                </c:pt>
              </c:numCache>
            </c:numRef>
          </c:val>
          <c:extLst>
            <c:ext xmlns:c16="http://schemas.microsoft.com/office/drawing/2014/chart" uri="{C3380CC4-5D6E-409C-BE32-E72D297353CC}">
              <c16:uniqueId val="{00000000-DDC8-4D04-B9FE-4F4CE7BE34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29.03</c:v>
                </c:pt>
                <c:pt idx="4">
                  <c:v>24.16</c:v>
                </c:pt>
              </c:numCache>
            </c:numRef>
          </c:val>
          <c:smooth val="0"/>
          <c:extLst>
            <c:ext xmlns:c16="http://schemas.microsoft.com/office/drawing/2014/chart" uri="{C3380CC4-5D6E-409C-BE32-E72D297353CC}">
              <c16:uniqueId val="{00000001-DDC8-4D04-B9FE-4F4CE7BE34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44.63</c:v>
                </c:pt>
                <c:pt idx="4">
                  <c:v>44.633050424363461</c:v>
                </c:pt>
              </c:numCache>
            </c:numRef>
          </c:val>
          <c:extLst>
            <c:ext xmlns:c16="http://schemas.microsoft.com/office/drawing/2014/chart" uri="{C3380CC4-5D6E-409C-BE32-E72D297353CC}">
              <c16:uniqueId val="{00000000-EF3D-485A-AB09-DDDD878E5C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11.18</c:v>
                </c:pt>
                <c:pt idx="4">
                  <c:v>18.829999999999998</c:v>
                </c:pt>
              </c:numCache>
            </c:numRef>
          </c:val>
          <c:smooth val="0"/>
          <c:extLst>
            <c:ext xmlns:c16="http://schemas.microsoft.com/office/drawing/2014/chart" uri="{C3380CC4-5D6E-409C-BE32-E72D297353CC}">
              <c16:uniqueId val="{00000001-EF3D-485A-AB09-DDDD878E5C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179.55</c:v>
                </c:pt>
                <c:pt idx="4">
                  <c:v>254.86</c:v>
                </c:pt>
              </c:numCache>
            </c:numRef>
          </c:val>
          <c:extLst>
            <c:ext xmlns:c16="http://schemas.microsoft.com/office/drawing/2014/chart" uri="{C3380CC4-5D6E-409C-BE32-E72D297353CC}">
              <c16:uniqueId val="{00000000-65A7-4F65-ACB0-0CFFEF31A7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163.30000000000001</c:v>
                </c:pt>
                <c:pt idx="4">
                  <c:v>143.65</c:v>
                </c:pt>
              </c:numCache>
            </c:numRef>
          </c:val>
          <c:smooth val="0"/>
          <c:extLst>
            <c:ext xmlns:c16="http://schemas.microsoft.com/office/drawing/2014/chart" uri="{C3380CC4-5D6E-409C-BE32-E72D297353CC}">
              <c16:uniqueId val="{00000001-65A7-4F65-ACB0-0CFFEF31A7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49.56</c:v>
                </c:pt>
                <c:pt idx="4">
                  <c:v>35.85</c:v>
                </c:pt>
              </c:numCache>
            </c:numRef>
          </c:val>
          <c:extLst>
            <c:ext xmlns:c16="http://schemas.microsoft.com/office/drawing/2014/chart" uri="{C3380CC4-5D6E-409C-BE32-E72D297353CC}">
              <c16:uniqueId val="{00000000-DB91-48AC-8E2F-0AEC0524A7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86.33</c:v>
                </c:pt>
                <c:pt idx="4">
                  <c:v>94.01</c:v>
                </c:pt>
              </c:numCache>
            </c:numRef>
          </c:val>
          <c:smooth val="0"/>
          <c:extLst>
            <c:ext xmlns:c16="http://schemas.microsoft.com/office/drawing/2014/chart" uri="{C3380CC4-5D6E-409C-BE32-E72D297353CC}">
              <c16:uniqueId val="{00000001-DB91-48AC-8E2F-0AEC0524A7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1630.53</c:v>
                </c:pt>
                <c:pt idx="4">
                  <c:v>1451.29</c:v>
                </c:pt>
              </c:numCache>
            </c:numRef>
          </c:val>
          <c:extLst>
            <c:ext xmlns:c16="http://schemas.microsoft.com/office/drawing/2014/chart" uri="{C3380CC4-5D6E-409C-BE32-E72D297353CC}">
              <c16:uniqueId val="{00000000-9A90-4DA0-8F8A-BFF5C924B4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1077.8499999999999</c:v>
                </c:pt>
                <c:pt idx="4">
                  <c:v>1421.84</c:v>
                </c:pt>
              </c:numCache>
            </c:numRef>
          </c:val>
          <c:smooth val="0"/>
          <c:extLst>
            <c:ext xmlns:c16="http://schemas.microsoft.com/office/drawing/2014/chart" uri="{C3380CC4-5D6E-409C-BE32-E72D297353CC}">
              <c16:uniqueId val="{00000001-9A90-4DA0-8F8A-BFF5C924B4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27.83</c:v>
                </c:pt>
                <c:pt idx="4">
                  <c:v>44.34</c:v>
                </c:pt>
              </c:numCache>
            </c:numRef>
          </c:val>
          <c:extLst>
            <c:ext xmlns:c16="http://schemas.microsoft.com/office/drawing/2014/chart" uri="{C3380CC4-5D6E-409C-BE32-E72D297353CC}">
              <c16:uniqueId val="{00000000-94A5-4CC2-BF34-2FAA993E60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46.51</c:v>
                </c:pt>
                <c:pt idx="4">
                  <c:v>35.72</c:v>
                </c:pt>
              </c:numCache>
            </c:numRef>
          </c:val>
          <c:smooth val="0"/>
          <c:extLst>
            <c:ext xmlns:c16="http://schemas.microsoft.com/office/drawing/2014/chart" uri="{C3380CC4-5D6E-409C-BE32-E72D297353CC}">
              <c16:uniqueId val="{00000001-94A5-4CC2-BF34-2FAA993E60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497.23</c:v>
                </c:pt>
                <c:pt idx="4">
                  <c:v>364.27</c:v>
                </c:pt>
              </c:numCache>
            </c:numRef>
          </c:val>
          <c:extLst>
            <c:ext xmlns:c16="http://schemas.microsoft.com/office/drawing/2014/chart" uri="{C3380CC4-5D6E-409C-BE32-E72D297353CC}">
              <c16:uniqueId val="{00000000-E8A8-442E-A7AE-D3352B63FB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481.17</c:v>
                </c:pt>
                <c:pt idx="4">
                  <c:v>471.3</c:v>
                </c:pt>
              </c:numCache>
            </c:numRef>
          </c:val>
          <c:smooth val="0"/>
          <c:extLst>
            <c:ext xmlns:c16="http://schemas.microsoft.com/office/drawing/2014/chart" uri="{C3380CC4-5D6E-409C-BE32-E72D297353CC}">
              <c16:uniqueId val="{00000001-E8A8-442E-A7AE-D3352B63FB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北海道　登別市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簡易水道事業</v>
      </c>
      <c r="Q8" s="84"/>
      <c r="R8" s="84"/>
      <c r="S8" s="84"/>
      <c r="T8" s="84"/>
      <c r="U8" s="84"/>
      <c r="V8" s="84"/>
      <c r="W8" s="84" t="str">
        <f>データ!$L$6</f>
        <v>C4</v>
      </c>
      <c r="X8" s="84"/>
      <c r="Y8" s="84"/>
      <c r="Z8" s="84"/>
      <c r="AA8" s="84"/>
      <c r="AB8" s="84"/>
      <c r="AC8" s="84"/>
      <c r="AD8" s="84" t="str">
        <f>データ!$M$6</f>
        <v>非設置</v>
      </c>
      <c r="AE8" s="84"/>
      <c r="AF8" s="84"/>
      <c r="AG8" s="84"/>
      <c r="AH8" s="84"/>
      <c r="AI8" s="84"/>
      <c r="AJ8" s="84"/>
      <c r="AK8" s="4"/>
      <c r="AL8" s="72">
        <f>データ!$R$6</f>
        <v>46833</v>
      </c>
      <c r="AM8" s="72"/>
      <c r="AN8" s="72"/>
      <c r="AO8" s="72"/>
      <c r="AP8" s="72"/>
      <c r="AQ8" s="72"/>
      <c r="AR8" s="72"/>
      <c r="AS8" s="72"/>
      <c r="AT8" s="68">
        <f>データ!$S$6</f>
        <v>212.21</v>
      </c>
      <c r="AU8" s="69"/>
      <c r="AV8" s="69"/>
      <c r="AW8" s="69"/>
      <c r="AX8" s="69"/>
      <c r="AY8" s="69"/>
      <c r="AZ8" s="69"/>
      <c r="BA8" s="69"/>
      <c r="BB8" s="71">
        <f>データ!$T$6</f>
        <v>220.69</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56.07</v>
      </c>
      <c r="J10" s="69"/>
      <c r="K10" s="69"/>
      <c r="L10" s="69"/>
      <c r="M10" s="69"/>
      <c r="N10" s="69"/>
      <c r="O10" s="70"/>
      <c r="P10" s="71">
        <f>データ!$P$6</f>
        <v>0.32</v>
      </c>
      <c r="Q10" s="71"/>
      <c r="R10" s="71"/>
      <c r="S10" s="71"/>
      <c r="T10" s="71"/>
      <c r="U10" s="71"/>
      <c r="V10" s="71"/>
      <c r="W10" s="72">
        <f>データ!$Q$6</f>
        <v>3717</v>
      </c>
      <c r="X10" s="72"/>
      <c r="Y10" s="72"/>
      <c r="Z10" s="72"/>
      <c r="AA10" s="72"/>
      <c r="AB10" s="72"/>
      <c r="AC10" s="72"/>
      <c r="AD10" s="2"/>
      <c r="AE10" s="2"/>
      <c r="AF10" s="2"/>
      <c r="AG10" s="2"/>
      <c r="AH10" s="4"/>
      <c r="AI10" s="4"/>
      <c r="AJ10" s="4"/>
      <c r="AK10" s="4"/>
      <c r="AL10" s="72">
        <f>データ!$U$6</f>
        <v>147</v>
      </c>
      <c r="AM10" s="72"/>
      <c r="AN10" s="72"/>
      <c r="AO10" s="72"/>
      <c r="AP10" s="72"/>
      <c r="AQ10" s="72"/>
      <c r="AR10" s="72"/>
      <c r="AS10" s="72"/>
      <c r="AT10" s="68">
        <f>データ!$V$6</f>
        <v>13.78</v>
      </c>
      <c r="AU10" s="69"/>
      <c r="AV10" s="69"/>
      <c r="AW10" s="69"/>
      <c r="AX10" s="69"/>
      <c r="AY10" s="69"/>
      <c r="AZ10" s="69"/>
      <c r="BA10" s="69"/>
      <c r="BB10" s="71">
        <f>データ!$W$6</f>
        <v>10.67</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6" t="s">
        <v>25</v>
      </c>
      <c r="BM14" s="47"/>
      <c r="BN14" s="47"/>
      <c r="BO14" s="47"/>
      <c r="BP14" s="47"/>
      <c r="BQ14" s="47"/>
      <c r="BR14" s="47"/>
      <c r="BS14" s="47"/>
      <c r="BT14" s="47"/>
      <c r="BU14" s="47"/>
      <c r="BV14" s="47"/>
      <c r="BW14" s="47"/>
      <c r="BX14" s="47"/>
      <c r="BY14" s="47"/>
      <c r="BZ14" s="48"/>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9"/>
      <c r="BM15" s="50"/>
      <c r="BN15" s="50"/>
      <c r="BO15" s="50"/>
      <c r="BP15" s="50"/>
      <c r="BQ15" s="50"/>
      <c r="BR15" s="50"/>
      <c r="BS15" s="50"/>
      <c r="BT15" s="50"/>
      <c r="BU15" s="50"/>
      <c r="BV15" s="50"/>
      <c r="BW15" s="50"/>
      <c r="BX15" s="50"/>
      <c r="BY15" s="50"/>
      <c r="BZ15" s="5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2" t="s">
        <v>110</v>
      </c>
      <c r="BM16" s="53"/>
      <c r="BN16" s="53"/>
      <c r="BO16" s="53"/>
      <c r="BP16" s="53"/>
      <c r="BQ16" s="53"/>
      <c r="BR16" s="53"/>
      <c r="BS16" s="53"/>
      <c r="BT16" s="53"/>
      <c r="BU16" s="53"/>
      <c r="BV16" s="53"/>
      <c r="BW16" s="53"/>
      <c r="BX16" s="53"/>
      <c r="BY16" s="53"/>
      <c r="BZ16" s="5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2"/>
      <c r="BM17" s="53"/>
      <c r="BN17" s="53"/>
      <c r="BO17" s="53"/>
      <c r="BP17" s="53"/>
      <c r="BQ17" s="53"/>
      <c r="BR17" s="53"/>
      <c r="BS17" s="53"/>
      <c r="BT17" s="53"/>
      <c r="BU17" s="53"/>
      <c r="BV17" s="53"/>
      <c r="BW17" s="53"/>
      <c r="BX17" s="53"/>
      <c r="BY17" s="53"/>
      <c r="BZ17" s="5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2"/>
      <c r="BM18" s="53"/>
      <c r="BN18" s="53"/>
      <c r="BO18" s="53"/>
      <c r="BP18" s="53"/>
      <c r="BQ18" s="53"/>
      <c r="BR18" s="53"/>
      <c r="BS18" s="53"/>
      <c r="BT18" s="53"/>
      <c r="BU18" s="53"/>
      <c r="BV18" s="53"/>
      <c r="BW18" s="53"/>
      <c r="BX18" s="53"/>
      <c r="BY18" s="53"/>
      <c r="BZ18" s="5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2"/>
      <c r="BM19" s="53"/>
      <c r="BN19" s="53"/>
      <c r="BO19" s="53"/>
      <c r="BP19" s="53"/>
      <c r="BQ19" s="53"/>
      <c r="BR19" s="53"/>
      <c r="BS19" s="53"/>
      <c r="BT19" s="53"/>
      <c r="BU19" s="53"/>
      <c r="BV19" s="53"/>
      <c r="BW19" s="53"/>
      <c r="BX19" s="53"/>
      <c r="BY19" s="53"/>
      <c r="BZ19" s="5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2"/>
      <c r="BM20" s="53"/>
      <c r="BN20" s="53"/>
      <c r="BO20" s="53"/>
      <c r="BP20" s="53"/>
      <c r="BQ20" s="53"/>
      <c r="BR20" s="53"/>
      <c r="BS20" s="53"/>
      <c r="BT20" s="53"/>
      <c r="BU20" s="53"/>
      <c r="BV20" s="53"/>
      <c r="BW20" s="53"/>
      <c r="BX20" s="53"/>
      <c r="BY20" s="53"/>
      <c r="BZ20" s="5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2"/>
      <c r="BM21" s="53"/>
      <c r="BN21" s="53"/>
      <c r="BO21" s="53"/>
      <c r="BP21" s="53"/>
      <c r="BQ21" s="53"/>
      <c r="BR21" s="53"/>
      <c r="BS21" s="53"/>
      <c r="BT21" s="53"/>
      <c r="BU21" s="53"/>
      <c r="BV21" s="53"/>
      <c r="BW21" s="53"/>
      <c r="BX21" s="53"/>
      <c r="BY21" s="53"/>
      <c r="BZ21" s="5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2"/>
      <c r="BM22" s="53"/>
      <c r="BN22" s="53"/>
      <c r="BO22" s="53"/>
      <c r="BP22" s="53"/>
      <c r="BQ22" s="53"/>
      <c r="BR22" s="53"/>
      <c r="BS22" s="53"/>
      <c r="BT22" s="53"/>
      <c r="BU22" s="53"/>
      <c r="BV22" s="53"/>
      <c r="BW22" s="53"/>
      <c r="BX22" s="53"/>
      <c r="BY22" s="53"/>
      <c r="BZ22" s="5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2"/>
      <c r="BM23" s="53"/>
      <c r="BN23" s="53"/>
      <c r="BO23" s="53"/>
      <c r="BP23" s="53"/>
      <c r="BQ23" s="53"/>
      <c r="BR23" s="53"/>
      <c r="BS23" s="53"/>
      <c r="BT23" s="53"/>
      <c r="BU23" s="53"/>
      <c r="BV23" s="53"/>
      <c r="BW23" s="53"/>
      <c r="BX23" s="53"/>
      <c r="BY23" s="53"/>
      <c r="BZ23" s="5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2"/>
      <c r="BM24" s="53"/>
      <c r="BN24" s="53"/>
      <c r="BO24" s="53"/>
      <c r="BP24" s="53"/>
      <c r="BQ24" s="53"/>
      <c r="BR24" s="53"/>
      <c r="BS24" s="53"/>
      <c r="BT24" s="53"/>
      <c r="BU24" s="53"/>
      <c r="BV24" s="53"/>
      <c r="BW24" s="53"/>
      <c r="BX24" s="53"/>
      <c r="BY24" s="53"/>
      <c r="BZ24" s="5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2"/>
      <c r="BM25" s="53"/>
      <c r="BN25" s="53"/>
      <c r="BO25" s="53"/>
      <c r="BP25" s="53"/>
      <c r="BQ25" s="53"/>
      <c r="BR25" s="53"/>
      <c r="BS25" s="53"/>
      <c r="BT25" s="53"/>
      <c r="BU25" s="53"/>
      <c r="BV25" s="53"/>
      <c r="BW25" s="53"/>
      <c r="BX25" s="53"/>
      <c r="BY25" s="53"/>
      <c r="BZ25" s="5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2"/>
      <c r="BM26" s="53"/>
      <c r="BN26" s="53"/>
      <c r="BO26" s="53"/>
      <c r="BP26" s="53"/>
      <c r="BQ26" s="53"/>
      <c r="BR26" s="53"/>
      <c r="BS26" s="53"/>
      <c r="BT26" s="53"/>
      <c r="BU26" s="53"/>
      <c r="BV26" s="53"/>
      <c r="BW26" s="53"/>
      <c r="BX26" s="53"/>
      <c r="BY26" s="53"/>
      <c r="BZ26" s="5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2"/>
      <c r="BM27" s="53"/>
      <c r="BN27" s="53"/>
      <c r="BO27" s="53"/>
      <c r="BP27" s="53"/>
      <c r="BQ27" s="53"/>
      <c r="BR27" s="53"/>
      <c r="BS27" s="53"/>
      <c r="BT27" s="53"/>
      <c r="BU27" s="53"/>
      <c r="BV27" s="53"/>
      <c r="BW27" s="53"/>
      <c r="BX27" s="53"/>
      <c r="BY27" s="53"/>
      <c r="BZ27" s="5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2"/>
      <c r="BM28" s="53"/>
      <c r="BN28" s="53"/>
      <c r="BO28" s="53"/>
      <c r="BP28" s="53"/>
      <c r="BQ28" s="53"/>
      <c r="BR28" s="53"/>
      <c r="BS28" s="53"/>
      <c r="BT28" s="53"/>
      <c r="BU28" s="53"/>
      <c r="BV28" s="53"/>
      <c r="BW28" s="53"/>
      <c r="BX28" s="53"/>
      <c r="BY28" s="53"/>
      <c r="BZ28" s="5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2"/>
      <c r="BM29" s="53"/>
      <c r="BN29" s="53"/>
      <c r="BO29" s="53"/>
      <c r="BP29" s="53"/>
      <c r="BQ29" s="53"/>
      <c r="BR29" s="53"/>
      <c r="BS29" s="53"/>
      <c r="BT29" s="53"/>
      <c r="BU29" s="53"/>
      <c r="BV29" s="53"/>
      <c r="BW29" s="53"/>
      <c r="BX29" s="53"/>
      <c r="BY29" s="53"/>
      <c r="BZ29" s="5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2"/>
      <c r="BM30" s="53"/>
      <c r="BN30" s="53"/>
      <c r="BO30" s="53"/>
      <c r="BP30" s="53"/>
      <c r="BQ30" s="53"/>
      <c r="BR30" s="53"/>
      <c r="BS30" s="53"/>
      <c r="BT30" s="53"/>
      <c r="BU30" s="53"/>
      <c r="BV30" s="53"/>
      <c r="BW30" s="53"/>
      <c r="BX30" s="53"/>
      <c r="BY30" s="53"/>
      <c r="BZ30" s="5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2"/>
      <c r="BM31" s="53"/>
      <c r="BN31" s="53"/>
      <c r="BO31" s="53"/>
      <c r="BP31" s="53"/>
      <c r="BQ31" s="53"/>
      <c r="BR31" s="53"/>
      <c r="BS31" s="53"/>
      <c r="BT31" s="53"/>
      <c r="BU31" s="53"/>
      <c r="BV31" s="53"/>
      <c r="BW31" s="53"/>
      <c r="BX31" s="53"/>
      <c r="BY31" s="53"/>
      <c r="BZ31" s="5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2"/>
      <c r="BM32" s="53"/>
      <c r="BN32" s="53"/>
      <c r="BO32" s="53"/>
      <c r="BP32" s="53"/>
      <c r="BQ32" s="53"/>
      <c r="BR32" s="53"/>
      <c r="BS32" s="53"/>
      <c r="BT32" s="53"/>
      <c r="BU32" s="53"/>
      <c r="BV32" s="53"/>
      <c r="BW32" s="53"/>
      <c r="BX32" s="53"/>
      <c r="BY32" s="53"/>
      <c r="BZ32" s="5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2"/>
      <c r="BM33" s="53"/>
      <c r="BN33" s="53"/>
      <c r="BO33" s="53"/>
      <c r="BP33" s="53"/>
      <c r="BQ33" s="53"/>
      <c r="BR33" s="53"/>
      <c r="BS33" s="53"/>
      <c r="BT33" s="53"/>
      <c r="BU33" s="53"/>
      <c r="BV33" s="53"/>
      <c r="BW33" s="53"/>
      <c r="BX33" s="53"/>
      <c r="BY33" s="53"/>
      <c r="BZ33" s="5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2"/>
      <c r="BM34" s="53"/>
      <c r="BN34" s="53"/>
      <c r="BO34" s="53"/>
      <c r="BP34" s="53"/>
      <c r="BQ34" s="53"/>
      <c r="BR34" s="53"/>
      <c r="BS34" s="53"/>
      <c r="BT34" s="53"/>
      <c r="BU34" s="53"/>
      <c r="BV34" s="53"/>
      <c r="BW34" s="53"/>
      <c r="BX34" s="53"/>
      <c r="BY34" s="53"/>
      <c r="BZ34" s="5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2"/>
      <c r="BM35" s="53"/>
      <c r="BN35" s="53"/>
      <c r="BO35" s="53"/>
      <c r="BP35" s="53"/>
      <c r="BQ35" s="53"/>
      <c r="BR35" s="53"/>
      <c r="BS35" s="53"/>
      <c r="BT35" s="53"/>
      <c r="BU35" s="53"/>
      <c r="BV35" s="53"/>
      <c r="BW35" s="53"/>
      <c r="BX35" s="53"/>
      <c r="BY35" s="53"/>
      <c r="BZ35" s="5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2"/>
      <c r="BM36" s="53"/>
      <c r="BN36" s="53"/>
      <c r="BO36" s="53"/>
      <c r="BP36" s="53"/>
      <c r="BQ36" s="53"/>
      <c r="BR36" s="53"/>
      <c r="BS36" s="53"/>
      <c r="BT36" s="53"/>
      <c r="BU36" s="53"/>
      <c r="BV36" s="53"/>
      <c r="BW36" s="53"/>
      <c r="BX36" s="53"/>
      <c r="BY36" s="53"/>
      <c r="BZ36" s="5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2"/>
      <c r="BM37" s="53"/>
      <c r="BN37" s="53"/>
      <c r="BO37" s="53"/>
      <c r="BP37" s="53"/>
      <c r="BQ37" s="53"/>
      <c r="BR37" s="53"/>
      <c r="BS37" s="53"/>
      <c r="BT37" s="53"/>
      <c r="BU37" s="53"/>
      <c r="BV37" s="53"/>
      <c r="BW37" s="53"/>
      <c r="BX37" s="53"/>
      <c r="BY37" s="53"/>
      <c r="BZ37" s="5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2"/>
      <c r="BM38" s="53"/>
      <c r="BN38" s="53"/>
      <c r="BO38" s="53"/>
      <c r="BP38" s="53"/>
      <c r="BQ38" s="53"/>
      <c r="BR38" s="53"/>
      <c r="BS38" s="53"/>
      <c r="BT38" s="53"/>
      <c r="BU38" s="53"/>
      <c r="BV38" s="53"/>
      <c r="BW38" s="53"/>
      <c r="BX38" s="53"/>
      <c r="BY38" s="53"/>
      <c r="BZ38" s="5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2"/>
      <c r="BM39" s="53"/>
      <c r="BN39" s="53"/>
      <c r="BO39" s="53"/>
      <c r="BP39" s="53"/>
      <c r="BQ39" s="53"/>
      <c r="BR39" s="53"/>
      <c r="BS39" s="53"/>
      <c r="BT39" s="53"/>
      <c r="BU39" s="53"/>
      <c r="BV39" s="53"/>
      <c r="BW39" s="53"/>
      <c r="BX39" s="53"/>
      <c r="BY39" s="53"/>
      <c r="BZ39" s="5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2"/>
      <c r="BM40" s="53"/>
      <c r="BN40" s="53"/>
      <c r="BO40" s="53"/>
      <c r="BP40" s="53"/>
      <c r="BQ40" s="53"/>
      <c r="BR40" s="53"/>
      <c r="BS40" s="53"/>
      <c r="BT40" s="53"/>
      <c r="BU40" s="53"/>
      <c r="BV40" s="53"/>
      <c r="BW40" s="53"/>
      <c r="BX40" s="53"/>
      <c r="BY40" s="53"/>
      <c r="BZ40" s="5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2"/>
      <c r="BM41" s="53"/>
      <c r="BN41" s="53"/>
      <c r="BO41" s="53"/>
      <c r="BP41" s="53"/>
      <c r="BQ41" s="53"/>
      <c r="BR41" s="53"/>
      <c r="BS41" s="53"/>
      <c r="BT41" s="53"/>
      <c r="BU41" s="53"/>
      <c r="BV41" s="53"/>
      <c r="BW41" s="53"/>
      <c r="BX41" s="53"/>
      <c r="BY41" s="53"/>
      <c r="BZ41" s="5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2"/>
      <c r="BM42" s="53"/>
      <c r="BN42" s="53"/>
      <c r="BO42" s="53"/>
      <c r="BP42" s="53"/>
      <c r="BQ42" s="53"/>
      <c r="BR42" s="53"/>
      <c r="BS42" s="53"/>
      <c r="BT42" s="53"/>
      <c r="BU42" s="53"/>
      <c r="BV42" s="53"/>
      <c r="BW42" s="53"/>
      <c r="BX42" s="53"/>
      <c r="BY42" s="53"/>
      <c r="BZ42" s="5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2"/>
      <c r="BM43" s="53"/>
      <c r="BN43" s="53"/>
      <c r="BO43" s="53"/>
      <c r="BP43" s="53"/>
      <c r="BQ43" s="53"/>
      <c r="BR43" s="53"/>
      <c r="BS43" s="53"/>
      <c r="BT43" s="53"/>
      <c r="BU43" s="53"/>
      <c r="BV43" s="53"/>
      <c r="BW43" s="53"/>
      <c r="BX43" s="53"/>
      <c r="BY43" s="53"/>
      <c r="BZ43" s="5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6" t="s">
        <v>26</v>
      </c>
      <c r="BM45" s="47"/>
      <c r="BN45" s="47"/>
      <c r="BO45" s="47"/>
      <c r="BP45" s="47"/>
      <c r="BQ45" s="47"/>
      <c r="BR45" s="47"/>
      <c r="BS45" s="47"/>
      <c r="BT45" s="47"/>
      <c r="BU45" s="47"/>
      <c r="BV45" s="47"/>
      <c r="BW45" s="47"/>
      <c r="BX45" s="47"/>
      <c r="BY45" s="47"/>
      <c r="BZ45" s="4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2" t="s">
        <v>111</v>
      </c>
      <c r="BM47" s="53"/>
      <c r="BN47" s="53"/>
      <c r="BO47" s="53"/>
      <c r="BP47" s="53"/>
      <c r="BQ47" s="53"/>
      <c r="BR47" s="53"/>
      <c r="BS47" s="53"/>
      <c r="BT47" s="53"/>
      <c r="BU47" s="53"/>
      <c r="BV47" s="53"/>
      <c r="BW47" s="53"/>
      <c r="BX47" s="53"/>
      <c r="BY47" s="53"/>
      <c r="BZ47" s="5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2"/>
      <c r="BM48" s="53"/>
      <c r="BN48" s="53"/>
      <c r="BO48" s="53"/>
      <c r="BP48" s="53"/>
      <c r="BQ48" s="53"/>
      <c r="BR48" s="53"/>
      <c r="BS48" s="53"/>
      <c r="BT48" s="53"/>
      <c r="BU48" s="53"/>
      <c r="BV48" s="53"/>
      <c r="BW48" s="53"/>
      <c r="BX48" s="53"/>
      <c r="BY48" s="53"/>
      <c r="BZ48" s="5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2"/>
      <c r="BM49" s="53"/>
      <c r="BN49" s="53"/>
      <c r="BO49" s="53"/>
      <c r="BP49" s="53"/>
      <c r="BQ49" s="53"/>
      <c r="BR49" s="53"/>
      <c r="BS49" s="53"/>
      <c r="BT49" s="53"/>
      <c r="BU49" s="53"/>
      <c r="BV49" s="53"/>
      <c r="BW49" s="53"/>
      <c r="BX49" s="53"/>
      <c r="BY49" s="53"/>
      <c r="BZ49" s="5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2"/>
      <c r="BM50" s="53"/>
      <c r="BN50" s="53"/>
      <c r="BO50" s="53"/>
      <c r="BP50" s="53"/>
      <c r="BQ50" s="53"/>
      <c r="BR50" s="53"/>
      <c r="BS50" s="53"/>
      <c r="BT50" s="53"/>
      <c r="BU50" s="53"/>
      <c r="BV50" s="53"/>
      <c r="BW50" s="53"/>
      <c r="BX50" s="53"/>
      <c r="BY50" s="53"/>
      <c r="BZ50" s="5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2"/>
      <c r="BM51" s="53"/>
      <c r="BN51" s="53"/>
      <c r="BO51" s="53"/>
      <c r="BP51" s="53"/>
      <c r="BQ51" s="53"/>
      <c r="BR51" s="53"/>
      <c r="BS51" s="53"/>
      <c r="BT51" s="53"/>
      <c r="BU51" s="53"/>
      <c r="BV51" s="53"/>
      <c r="BW51" s="53"/>
      <c r="BX51" s="53"/>
      <c r="BY51" s="53"/>
      <c r="BZ51" s="5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2"/>
      <c r="BM52" s="53"/>
      <c r="BN52" s="53"/>
      <c r="BO52" s="53"/>
      <c r="BP52" s="53"/>
      <c r="BQ52" s="53"/>
      <c r="BR52" s="53"/>
      <c r="BS52" s="53"/>
      <c r="BT52" s="53"/>
      <c r="BU52" s="53"/>
      <c r="BV52" s="53"/>
      <c r="BW52" s="53"/>
      <c r="BX52" s="53"/>
      <c r="BY52" s="53"/>
      <c r="BZ52" s="5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2"/>
      <c r="BM53" s="53"/>
      <c r="BN53" s="53"/>
      <c r="BO53" s="53"/>
      <c r="BP53" s="53"/>
      <c r="BQ53" s="53"/>
      <c r="BR53" s="53"/>
      <c r="BS53" s="53"/>
      <c r="BT53" s="53"/>
      <c r="BU53" s="53"/>
      <c r="BV53" s="53"/>
      <c r="BW53" s="53"/>
      <c r="BX53" s="53"/>
      <c r="BY53" s="53"/>
      <c r="BZ53" s="5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2"/>
      <c r="BM54" s="53"/>
      <c r="BN54" s="53"/>
      <c r="BO54" s="53"/>
      <c r="BP54" s="53"/>
      <c r="BQ54" s="53"/>
      <c r="BR54" s="53"/>
      <c r="BS54" s="53"/>
      <c r="BT54" s="53"/>
      <c r="BU54" s="53"/>
      <c r="BV54" s="53"/>
      <c r="BW54" s="53"/>
      <c r="BX54" s="53"/>
      <c r="BY54" s="53"/>
      <c r="BZ54" s="5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2"/>
      <c r="BM55" s="53"/>
      <c r="BN55" s="53"/>
      <c r="BO55" s="53"/>
      <c r="BP55" s="53"/>
      <c r="BQ55" s="53"/>
      <c r="BR55" s="53"/>
      <c r="BS55" s="53"/>
      <c r="BT55" s="53"/>
      <c r="BU55" s="53"/>
      <c r="BV55" s="53"/>
      <c r="BW55" s="53"/>
      <c r="BX55" s="53"/>
      <c r="BY55" s="53"/>
      <c r="BZ55" s="5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2"/>
      <c r="BM56" s="53"/>
      <c r="BN56" s="53"/>
      <c r="BO56" s="53"/>
      <c r="BP56" s="53"/>
      <c r="BQ56" s="53"/>
      <c r="BR56" s="53"/>
      <c r="BS56" s="53"/>
      <c r="BT56" s="53"/>
      <c r="BU56" s="53"/>
      <c r="BV56" s="53"/>
      <c r="BW56" s="53"/>
      <c r="BX56" s="53"/>
      <c r="BY56" s="53"/>
      <c r="BZ56" s="5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2"/>
      <c r="BM57" s="53"/>
      <c r="BN57" s="53"/>
      <c r="BO57" s="53"/>
      <c r="BP57" s="53"/>
      <c r="BQ57" s="53"/>
      <c r="BR57" s="53"/>
      <c r="BS57" s="53"/>
      <c r="BT57" s="53"/>
      <c r="BU57" s="53"/>
      <c r="BV57" s="53"/>
      <c r="BW57" s="53"/>
      <c r="BX57" s="53"/>
      <c r="BY57" s="53"/>
      <c r="BZ57" s="5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2"/>
      <c r="BM58" s="53"/>
      <c r="BN58" s="53"/>
      <c r="BO58" s="53"/>
      <c r="BP58" s="53"/>
      <c r="BQ58" s="53"/>
      <c r="BR58" s="53"/>
      <c r="BS58" s="53"/>
      <c r="BT58" s="53"/>
      <c r="BU58" s="53"/>
      <c r="BV58" s="53"/>
      <c r="BW58" s="53"/>
      <c r="BX58" s="53"/>
      <c r="BY58" s="53"/>
      <c r="BZ58" s="5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2"/>
      <c r="BM59" s="53"/>
      <c r="BN59" s="53"/>
      <c r="BO59" s="53"/>
      <c r="BP59" s="53"/>
      <c r="BQ59" s="53"/>
      <c r="BR59" s="53"/>
      <c r="BS59" s="53"/>
      <c r="BT59" s="53"/>
      <c r="BU59" s="53"/>
      <c r="BV59" s="53"/>
      <c r="BW59" s="53"/>
      <c r="BX59" s="53"/>
      <c r="BY59" s="53"/>
      <c r="BZ59" s="54"/>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2"/>
      <c r="BM60" s="53"/>
      <c r="BN60" s="53"/>
      <c r="BO60" s="53"/>
      <c r="BP60" s="53"/>
      <c r="BQ60" s="53"/>
      <c r="BR60" s="53"/>
      <c r="BS60" s="53"/>
      <c r="BT60" s="53"/>
      <c r="BU60" s="53"/>
      <c r="BV60" s="53"/>
      <c r="BW60" s="53"/>
      <c r="BX60" s="53"/>
      <c r="BY60" s="53"/>
      <c r="BZ60" s="54"/>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2"/>
      <c r="BM61" s="53"/>
      <c r="BN61" s="53"/>
      <c r="BO61" s="53"/>
      <c r="BP61" s="53"/>
      <c r="BQ61" s="53"/>
      <c r="BR61" s="53"/>
      <c r="BS61" s="53"/>
      <c r="BT61" s="53"/>
      <c r="BU61" s="53"/>
      <c r="BV61" s="53"/>
      <c r="BW61" s="53"/>
      <c r="BX61" s="53"/>
      <c r="BY61" s="53"/>
      <c r="BZ61" s="5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2"/>
      <c r="BM62" s="53"/>
      <c r="BN62" s="53"/>
      <c r="BO62" s="53"/>
      <c r="BP62" s="53"/>
      <c r="BQ62" s="53"/>
      <c r="BR62" s="53"/>
      <c r="BS62" s="53"/>
      <c r="BT62" s="53"/>
      <c r="BU62" s="53"/>
      <c r="BV62" s="53"/>
      <c r="BW62" s="53"/>
      <c r="BX62" s="53"/>
      <c r="BY62" s="53"/>
      <c r="BZ62" s="5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6" t="s">
        <v>28</v>
      </c>
      <c r="BM64" s="47"/>
      <c r="BN64" s="47"/>
      <c r="BO64" s="47"/>
      <c r="BP64" s="47"/>
      <c r="BQ64" s="47"/>
      <c r="BR64" s="47"/>
      <c r="BS64" s="47"/>
      <c r="BT64" s="47"/>
      <c r="BU64" s="47"/>
      <c r="BV64" s="47"/>
      <c r="BW64" s="47"/>
      <c r="BX64" s="47"/>
      <c r="BY64" s="47"/>
      <c r="BZ64" s="4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2" t="s">
        <v>112</v>
      </c>
      <c r="BM66" s="53"/>
      <c r="BN66" s="53"/>
      <c r="BO66" s="53"/>
      <c r="BP66" s="53"/>
      <c r="BQ66" s="53"/>
      <c r="BR66" s="53"/>
      <c r="BS66" s="53"/>
      <c r="BT66" s="53"/>
      <c r="BU66" s="53"/>
      <c r="BV66" s="53"/>
      <c r="BW66" s="53"/>
      <c r="BX66" s="53"/>
      <c r="BY66" s="53"/>
      <c r="BZ66" s="5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3"/>
      <c r="BN67" s="53"/>
      <c r="BO67" s="53"/>
      <c r="BP67" s="53"/>
      <c r="BQ67" s="53"/>
      <c r="BR67" s="53"/>
      <c r="BS67" s="53"/>
      <c r="BT67" s="53"/>
      <c r="BU67" s="53"/>
      <c r="BV67" s="53"/>
      <c r="BW67" s="53"/>
      <c r="BX67" s="53"/>
      <c r="BY67" s="53"/>
      <c r="BZ67" s="5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3"/>
      <c r="BN68" s="53"/>
      <c r="BO68" s="53"/>
      <c r="BP68" s="53"/>
      <c r="BQ68" s="53"/>
      <c r="BR68" s="53"/>
      <c r="BS68" s="53"/>
      <c r="BT68" s="53"/>
      <c r="BU68" s="53"/>
      <c r="BV68" s="53"/>
      <c r="BW68" s="53"/>
      <c r="BX68" s="53"/>
      <c r="BY68" s="53"/>
      <c r="BZ68" s="5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3"/>
      <c r="BN69" s="53"/>
      <c r="BO69" s="53"/>
      <c r="BP69" s="53"/>
      <c r="BQ69" s="53"/>
      <c r="BR69" s="53"/>
      <c r="BS69" s="53"/>
      <c r="BT69" s="53"/>
      <c r="BU69" s="53"/>
      <c r="BV69" s="53"/>
      <c r="BW69" s="53"/>
      <c r="BX69" s="53"/>
      <c r="BY69" s="53"/>
      <c r="BZ69" s="5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3"/>
      <c r="BN70" s="53"/>
      <c r="BO70" s="53"/>
      <c r="BP70" s="53"/>
      <c r="BQ70" s="53"/>
      <c r="BR70" s="53"/>
      <c r="BS70" s="53"/>
      <c r="BT70" s="53"/>
      <c r="BU70" s="53"/>
      <c r="BV70" s="53"/>
      <c r="BW70" s="53"/>
      <c r="BX70" s="53"/>
      <c r="BY70" s="53"/>
      <c r="BZ70" s="5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3"/>
      <c r="BN71" s="53"/>
      <c r="BO71" s="53"/>
      <c r="BP71" s="53"/>
      <c r="BQ71" s="53"/>
      <c r="BR71" s="53"/>
      <c r="BS71" s="53"/>
      <c r="BT71" s="53"/>
      <c r="BU71" s="53"/>
      <c r="BV71" s="53"/>
      <c r="BW71" s="53"/>
      <c r="BX71" s="53"/>
      <c r="BY71" s="53"/>
      <c r="BZ71" s="5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3"/>
      <c r="BN72" s="53"/>
      <c r="BO72" s="53"/>
      <c r="BP72" s="53"/>
      <c r="BQ72" s="53"/>
      <c r="BR72" s="53"/>
      <c r="BS72" s="53"/>
      <c r="BT72" s="53"/>
      <c r="BU72" s="53"/>
      <c r="BV72" s="53"/>
      <c r="BW72" s="53"/>
      <c r="BX72" s="53"/>
      <c r="BY72" s="53"/>
      <c r="BZ72" s="5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3"/>
      <c r="BN73" s="53"/>
      <c r="BO73" s="53"/>
      <c r="BP73" s="53"/>
      <c r="BQ73" s="53"/>
      <c r="BR73" s="53"/>
      <c r="BS73" s="53"/>
      <c r="BT73" s="53"/>
      <c r="BU73" s="53"/>
      <c r="BV73" s="53"/>
      <c r="BW73" s="53"/>
      <c r="BX73" s="53"/>
      <c r="BY73" s="53"/>
      <c r="BZ73" s="5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3"/>
      <c r="BN74" s="53"/>
      <c r="BO74" s="53"/>
      <c r="BP74" s="53"/>
      <c r="BQ74" s="53"/>
      <c r="BR74" s="53"/>
      <c r="BS74" s="53"/>
      <c r="BT74" s="53"/>
      <c r="BU74" s="53"/>
      <c r="BV74" s="53"/>
      <c r="BW74" s="53"/>
      <c r="BX74" s="53"/>
      <c r="BY74" s="53"/>
      <c r="BZ74" s="5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3"/>
      <c r="BN75" s="53"/>
      <c r="BO75" s="53"/>
      <c r="BP75" s="53"/>
      <c r="BQ75" s="53"/>
      <c r="BR75" s="53"/>
      <c r="BS75" s="53"/>
      <c r="BT75" s="53"/>
      <c r="BU75" s="53"/>
      <c r="BV75" s="53"/>
      <c r="BW75" s="53"/>
      <c r="BX75" s="53"/>
      <c r="BY75" s="53"/>
      <c r="BZ75" s="5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3"/>
      <c r="BN76" s="53"/>
      <c r="BO76" s="53"/>
      <c r="BP76" s="53"/>
      <c r="BQ76" s="53"/>
      <c r="BR76" s="53"/>
      <c r="BS76" s="53"/>
      <c r="BT76" s="53"/>
      <c r="BU76" s="53"/>
      <c r="BV76" s="53"/>
      <c r="BW76" s="53"/>
      <c r="BX76" s="53"/>
      <c r="BY76" s="53"/>
      <c r="BZ76" s="5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3"/>
      <c r="BN77" s="53"/>
      <c r="BO77" s="53"/>
      <c r="BP77" s="53"/>
      <c r="BQ77" s="53"/>
      <c r="BR77" s="53"/>
      <c r="BS77" s="53"/>
      <c r="BT77" s="53"/>
      <c r="BU77" s="53"/>
      <c r="BV77" s="53"/>
      <c r="BW77" s="53"/>
      <c r="BX77" s="53"/>
      <c r="BY77" s="53"/>
      <c r="BZ77" s="5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3"/>
      <c r="BN78" s="53"/>
      <c r="BO78" s="53"/>
      <c r="BP78" s="53"/>
      <c r="BQ78" s="53"/>
      <c r="BR78" s="53"/>
      <c r="BS78" s="53"/>
      <c r="BT78" s="53"/>
      <c r="BU78" s="53"/>
      <c r="BV78" s="53"/>
      <c r="BW78" s="53"/>
      <c r="BX78" s="53"/>
      <c r="BY78" s="53"/>
      <c r="BZ78" s="5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2"/>
      <c r="BM79" s="53"/>
      <c r="BN79" s="53"/>
      <c r="BO79" s="53"/>
      <c r="BP79" s="53"/>
      <c r="BQ79" s="53"/>
      <c r="BR79" s="53"/>
      <c r="BS79" s="53"/>
      <c r="BT79" s="53"/>
      <c r="BU79" s="53"/>
      <c r="BV79" s="53"/>
      <c r="BW79" s="53"/>
      <c r="BX79" s="53"/>
      <c r="BY79" s="53"/>
      <c r="BZ79" s="5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2"/>
      <c r="BM80" s="53"/>
      <c r="BN80" s="53"/>
      <c r="BO80" s="53"/>
      <c r="BP80" s="53"/>
      <c r="BQ80" s="53"/>
      <c r="BR80" s="53"/>
      <c r="BS80" s="53"/>
      <c r="BT80" s="53"/>
      <c r="BU80" s="53"/>
      <c r="BV80" s="53"/>
      <c r="BW80" s="53"/>
      <c r="BX80" s="53"/>
      <c r="BY80" s="53"/>
      <c r="BZ80" s="5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2"/>
      <c r="BM81" s="53"/>
      <c r="BN81" s="53"/>
      <c r="BO81" s="53"/>
      <c r="BP81" s="53"/>
      <c r="BQ81" s="53"/>
      <c r="BR81" s="53"/>
      <c r="BS81" s="53"/>
      <c r="BT81" s="53"/>
      <c r="BU81" s="53"/>
      <c r="BV81" s="53"/>
      <c r="BW81" s="53"/>
      <c r="BX81" s="53"/>
      <c r="BY81" s="53"/>
      <c r="BZ81" s="5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password="9D77"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topLeftCell="DT1" workbookViewId="0">
      <selection activeCell="EJ18" sqref="EJ18"/>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12301</v>
      </c>
      <c r="D6" s="34">
        <f t="shared" si="3"/>
        <v>46</v>
      </c>
      <c r="E6" s="34">
        <f t="shared" si="3"/>
        <v>1</v>
      </c>
      <c r="F6" s="34">
        <f t="shared" si="3"/>
        <v>0</v>
      </c>
      <c r="G6" s="34">
        <f t="shared" si="3"/>
        <v>5</v>
      </c>
      <c r="H6" s="34" t="str">
        <f t="shared" si="3"/>
        <v>北海道　登別市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56.07</v>
      </c>
      <c r="P6" s="35">
        <f t="shared" si="3"/>
        <v>0.32</v>
      </c>
      <c r="Q6" s="35">
        <f t="shared" si="3"/>
        <v>3717</v>
      </c>
      <c r="R6" s="35">
        <f t="shared" si="3"/>
        <v>46833</v>
      </c>
      <c r="S6" s="35">
        <f t="shared" si="3"/>
        <v>212.21</v>
      </c>
      <c r="T6" s="35">
        <f t="shared" si="3"/>
        <v>220.69</v>
      </c>
      <c r="U6" s="35">
        <f t="shared" si="3"/>
        <v>147</v>
      </c>
      <c r="V6" s="35">
        <f t="shared" si="3"/>
        <v>13.78</v>
      </c>
      <c r="W6" s="35">
        <f t="shared" si="3"/>
        <v>10.67</v>
      </c>
      <c r="X6" s="36" t="str">
        <f>IF(X7="",NA(),X7)</f>
        <v>-</v>
      </c>
      <c r="Y6" s="36" t="str">
        <f t="shared" ref="Y6:AG6" si="4">IF(Y7="",NA(),Y7)</f>
        <v>-</v>
      </c>
      <c r="Z6" s="36" t="str">
        <f t="shared" si="4"/>
        <v>-</v>
      </c>
      <c r="AA6" s="36">
        <f t="shared" si="4"/>
        <v>65.98</v>
      </c>
      <c r="AB6" s="36">
        <f t="shared" si="4"/>
        <v>71.33</v>
      </c>
      <c r="AC6" s="36" t="str">
        <f t="shared" si="4"/>
        <v>-</v>
      </c>
      <c r="AD6" s="36" t="str">
        <f t="shared" si="4"/>
        <v>-</v>
      </c>
      <c r="AE6" s="36" t="str">
        <f t="shared" si="4"/>
        <v>-</v>
      </c>
      <c r="AF6" s="36">
        <f t="shared" si="4"/>
        <v>88.54</v>
      </c>
      <c r="AG6" s="36">
        <f t="shared" si="4"/>
        <v>97.61</v>
      </c>
      <c r="AH6" s="35" t="str">
        <f>IF(AH7="","",IF(AH7="-","【-】","【"&amp;SUBSTITUTE(TEXT(AH7,"#,##0.00"),"-","△")&amp;"】"))</f>
        <v>【102.33】</v>
      </c>
      <c r="AI6" s="36" t="str">
        <f>IF(AI7="",NA(),AI7)</f>
        <v>-</v>
      </c>
      <c r="AJ6" s="36" t="str">
        <f t="shared" ref="AJ6:AR6" si="5">IF(AJ7="",NA(),AJ7)</f>
        <v>-</v>
      </c>
      <c r="AK6" s="36" t="str">
        <f t="shared" si="5"/>
        <v>-</v>
      </c>
      <c r="AL6" s="36">
        <f t="shared" si="5"/>
        <v>179.55</v>
      </c>
      <c r="AM6" s="36">
        <f t="shared" si="5"/>
        <v>254.86</v>
      </c>
      <c r="AN6" s="36" t="str">
        <f t="shared" si="5"/>
        <v>-</v>
      </c>
      <c r="AO6" s="36" t="str">
        <f t="shared" si="5"/>
        <v>-</v>
      </c>
      <c r="AP6" s="36" t="str">
        <f t="shared" si="5"/>
        <v>-</v>
      </c>
      <c r="AQ6" s="36">
        <f t="shared" si="5"/>
        <v>163.30000000000001</v>
      </c>
      <c r="AR6" s="36">
        <f t="shared" si="5"/>
        <v>143.65</v>
      </c>
      <c r="AS6" s="35" t="str">
        <f>IF(AS7="","",IF(AS7="-","【-】","【"&amp;SUBSTITUTE(TEXT(AS7,"#,##0.00"),"-","△")&amp;"】"))</f>
        <v>【31.02】</v>
      </c>
      <c r="AT6" s="36" t="str">
        <f>IF(AT7="",NA(),AT7)</f>
        <v>-</v>
      </c>
      <c r="AU6" s="36" t="str">
        <f t="shared" ref="AU6:BC6" si="6">IF(AU7="",NA(),AU7)</f>
        <v>-</v>
      </c>
      <c r="AV6" s="36" t="str">
        <f t="shared" si="6"/>
        <v>-</v>
      </c>
      <c r="AW6" s="36">
        <f t="shared" si="6"/>
        <v>49.56</v>
      </c>
      <c r="AX6" s="36">
        <f t="shared" si="6"/>
        <v>35.85</v>
      </c>
      <c r="AY6" s="36" t="str">
        <f t="shared" si="6"/>
        <v>-</v>
      </c>
      <c r="AZ6" s="36" t="str">
        <f t="shared" si="6"/>
        <v>-</v>
      </c>
      <c r="BA6" s="36" t="str">
        <f t="shared" si="6"/>
        <v>-</v>
      </c>
      <c r="BB6" s="36">
        <f t="shared" si="6"/>
        <v>86.33</v>
      </c>
      <c r="BC6" s="36">
        <f t="shared" si="6"/>
        <v>94.01</v>
      </c>
      <c r="BD6" s="35" t="str">
        <f>IF(BD7="","",IF(BD7="-","【-】","【"&amp;SUBSTITUTE(TEXT(BD7,"#,##0.00"),"-","△")&amp;"】"))</f>
        <v>【186.73】</v>
      </c>
      <c r="BE6" s="36" t="str">
        <f>IF(BE7="",NA(),BE7)</f>
        <v>-</v>
      </c>
      <c r="BF6" s="36" t="str">
        <f t="shared" ref="BF6:BN6" si="7">IF(BF7="",NA(),BF7)</f>
        <v>-</v>
      </c>
      <c r="BG6" s="36" t="str">
        <f t="shared" si="7"/>
        <v>-</v>
      </c>
      <c r="BH6" s="36">
        <f t="shared" si="7"/>
        <v>1630.53</v>
      </c>
      <c r="BI6" s="36">
        <f t="shared" si="7"/>
        <v>1451.29</v>
      </c>
      <c r="BJ6" s="36" t="str">
        <f t="shared" si="7"/>
        <v>-</v>
      </c>
      <c r="BK6" s="36" t="str">
        <f t="shared" si="7"/>
        <v>-</v>
      </c>
      <c r="BL6" s="36" t="str">
        <f t="shared" si="7"/>
        <v>-</v>
      </c>
      <c r="BM6" s="36">
        <f t="shared" si="7"/>
        <v>1077.8499999999999</v>
      </c>
      <c r="BN6" s="36">
        <f t="shared" si="7"/>
        <v>1421.84</v>
      </c>
      <c r="BO6" s="35" t="str">
        <f>IF(BO7="","",IF(BO7="-","【-】","【"&amp;SUBSTITUTE(TEXT(BO7,"#,##0.00"),"-","△")&amp;"】"))</f>
        <v>【1,187.50】</v>
      </c>
      <c r="BP6" s="36" t="str">
        <f>IF(BP7="",NA(),BP7)</f>
        <v>-</v>
      </c>
      <c r="BQ6" s="36" t="str">
        <f t="shared" ref="BQ6:BY6" si="8">IF(BQ7="",NA(),BQ7)</f>
        <v>-</v>
      </c>
      <c r="BR6" s="36" t="str">
        <f t="shared" si="8"/>
        <v>-</v>
      </c>
      <c r="BS6" s="36">
        <f t="shared" si="8"/>
        <v>27.83</v>
      </c>
      <c r="BT6" s="36">
        <f t="shared" si="8"/>
        <v>44.34</v>
      </c>
      <c r="BU6" s="36" t="str">
        <f t="shared" si="8"/>
        <v>-</v>
      </c>
      <c r="BV6" s="36" t="str">
        <f t="shared" si="8"/>
        <v>-</v>
      </c>
      <c r="BW6" s="36" t="str">
        <f t="shared" si="8"/>
        <v>-</v>
      </c>
      <c r="BX6" s="36">
        <f t="shared" si="8"/>
        <v>46.51</v>
      </c>
      <c r="BY6" s="36">
        <f t="shared" si="8"/>
        <v>35.72</v>
      </c>
      <c r="BZ6" s="35" t="str">
        <f>IF(BZ7="","",IF(BZ7="-","【-】","【"&amp;SUBSTITUTE(TEXT(BZ7,"#,##0.00"),"-","△")&amp;"】"))</f>
        <v>【58.90】</v>
      </c>
      <c r="CA6" s="36" t="str">
        <f>IF(CA7="",NA(),CA7)</f>
        <v>-</v>
      </c>
      <c r="CB6" s="36" t="str">
        <f t="shared" ref="CB6:CJ6" si="9">IF(CB7="",NA(),CB7)</f>
        <v>-</v>
      </c>
      <c r="CC6" s="36" t="str">
        <f t="shared" si="9"/>
        <v>-</v>
      </c>
      <c r="CD6" s="36">
        <f t="shared" si="9"/>
        <v>497.23</v>
      </c>
      <c r="CE6" s="36">
        <f t="shared" si="9"/>
        <v>364.27</v>
      </c>
      <c r="CF6" s="36" t="str">
        <f t="shared" si="9"/>
        <v>-</v>
      </c>
      <c r="CG6" s="36" t="str">
        <f t="shared" si="9"/>
        <v>-</v>
      </c>
      <c r="CH6" s="36" t="str">
        <f t="shared" si="9"/>
        <v>-</v>
      </c>
      <c r="CI6" s="36">
        <f t="shared" si="9"/>
        <v>481.17</v>
      </c>
      <c r="CJ6" s="36">
        <f t="shared" si="9"/>
        <v>471.3</v>
      </c>
      <c r="CK6" s="35" t="str">
        <f>IF(CK7="","",IF(CK7="-","【-】","【"&amp;SUBSTITUTE(TEXT(CK7,"#,##0.00"),"-","△")&amp;"】"))</f>
        <v>【281.77】</v>
      </c>
      <c r="CL6" s="36" t="str">
        <f>IF(CL7="",NA(),CL7)</f>
        <v>-</v>
      </c>
      <c r="CM6" s="36" t="str">
        <f t="shared" ref="CM6:CU6" si="10">IF(CM7="",NA(),CM7)</f>
        <v>-</v>
      </c>
      <c r="CN6" s="36" t="str">
        <f t="shared" si="10"/>
        <v>-</v>
      </c>
      <c r="CO6" s="36">
        <f t="shared" si="10"/>
        <v>65.83</v>
      </c>
      <c r="CP6" s="36">
        <f t="shared" si="10"/>
        <v>48.68</v>
      </c>
      <c r="CQ6" s="36" t="str">
        <f t="shared" si="10"/>
        <v>-</v>
      </c>
      <c r="CR6" s="36" t="str">
        <f t="shared" si="10"/>
        <v>-</v>
      </c>
      <c r="CS6" s="36" t="str">
        <f t="shared" si="10"/>
        <v>-</v>
      </c>
      <c r="CT6" s="36">
        <f t="shared" si="10"/>
        <v>49.65</v>
      </c>
      <c r="CU6" s="36">
        <f t="shared" si="10"/>
        <v>51.52</v>
      </c>
      <c r="CV6" s="35" t="str">
        <f>IF(CV7="","",IF(CV7="-","【-】","【"&amp;SUBSTITUTE(TEXT(CV7,"#,##0.00"),"-","△")&amp;"】"))</f>
        <v>【50.55】</v>
      </c>
      <c r="CW6" s="36" t="str">
        <f>IF(CW7="",NA(),CW7)</f>
        <v>-</v>
      </c>
      <c r="CX6" s="36" t="str">
        <f t="shared" ref="CX6:DF6" si="11">IF(CX7="",NA(),CX7)</f>
        <v>-</v>
      </c>
      <c r="CY6" s="36" t="str">
        <f t="shared" si="11"/>
        <v>-</v>
      </c>
      <c r="CZ6" s="36">
        <f t="shared" si="11"/>
        <v>47.62</v>
      </c>
      <c r="DA6" s="36">
        <f t="shared" si="11"/>
        <v>59.81</v>
      </c>
      <c r="DB6" s="36" t="str">
        <f t="shared" si="11"/>
        <v>-</v>
      </c>
      <c r="DC6" s="36" t="str">
        <f t="shared" si="11"/>
        <v>-</v>
      </c>
      <c r="DD6" s="36" t="str">
        <f t="shared" si="11"/>
        <v>-</v>
      </c>
      <c r="DE6" s="36">
        <f t="shared" si="11"/>
        <v>64.03</v>
      </c>
      <c r="DF6" s="36">
        <f t="shared" si="11"/>
        <v>61.29</v>
      </c>
      <c r="DG6" s="35" t="str">
        <f>IF(DG7="","",IF(DG7="-","【-】","【"&amp;SUBSTITUTE(TEXT(DG7,"#,##0.00"),"-","△")&amp;"】"))</f>
        <v>【75.11】</v>
      </c>
      <c r="DH6" s="36" t="str">
        <f>IF(DH7="",NA(),DH7)</f>
        <v>-</v>
      </c>
      <c r="DI6" s="36" t="str">
        <f t="shared" ref="DI6:DQ6" si="12">IF(DI7="",NA(),DI7)</f>
        <v>-</v>
      </c>
      <c r="DJ6" s="36" t="str">
        <f t="shared" si="12"/>
        <v>-</v>
      </c>
      <c r="DK6" s="36">
        <f t="shared" si="12"/>
        <v>9.67</v>
      </c>
      <c r="DL6" s="36">
        <f t="shared" si="12"/>
        <v>14.56</v>
      </c>
      <c r="DM6" s="36" t="str">
        <f t="shared" si="12"/>
        <v>-</v>
      </c>
      <c r="DN6" s="36" t="str">
        <f t="shared" si="12"/>
        <v>-</v>
      </c>
      <c r="DO6" s="36" t="str">
        <f t="shared" si="12"/>
        <v>-</v>
      </c>
      <c r="DP6" s="36">
        <f t="shared" si="12"/>
        <v>29.03</v>
      </c>
      <c r="DQ6" s="36">
        <f t="shared" si="12"/>
        <v>24.16</v>
      </c>
      <c r="DR6" s="35" t="str">
        <f>IF(DR7="","",IF(DR7="-","【-】","【"&amp;SUBSTITUTE(TEXT(DR7,"#,##0.00"),"-","△")&amp;"】"))</f>
        <v>【33.25】</v>
      </c>
      <c r="DS6" s="36" t="str">
        <f>IF(DS7="",NA(),DS7)</f>
        <v>-</v>
      </c>
      <c r="DT6" s="36" t="str">
        <f t="shared" ref="DT6:EB6" si="13">IF(DT7="",NA(),DT7)</f>
        <v>-</v>
      </c>
      <c r="DU6" s="36" t="str">
        <f t="shared" si="13"/>
        <v>-</v>
      </c>
      <c r="DV6" s="36">
        <f t="shared" si="13"/>
        <v>44.63</v>
      </c>
      <c r="DW6" s="36">
        <f t="shared" si="13"/>
        <v>44.633050424363461</v>
      </c>
      <c r="DX6" s="36" t="str">
        <f t="shared" si="13"/>
        <v>-</v>
      </c>
      <c r="DY6" s="36" t="str">
        <f t="shared" si="13"/>
        <v>-</v>
      </c>
      <c r="DZ6" s="36" t="str">
        <f t="shared" si="13"/>
        <v>-</v>
      </c>
      <c r="EA6" s="36">
        <f t="shared" si="13"/>
        <v>11.18</v>
      </c>
      <c r="EB6" s="36">
        <f t="shared" si="13"/>
        <v>18.829999999999998</v>
      </c>
      <c r="EC6" s="35" t="str">
        <f>IF(EC7="","",IF(EC7="-","【-】","【"&amp;SUBSTITUTE(TEXT(EC7,"#,##0.00"),"-","△")&amp;"】"))</f>
        <v>【17.19】</v>
      </c>
      <c r="ED6" s="36" t="str">
        <f>IF(ED7="",NA(),ED7)</f>
        <v>-</v>
      </c>
      <c r="EE6" s="36" t="str">
        <f t="shared" ref="EE6:EM6" si="14">IF(EE7="",NA(),EE7)</f>
        <v>-</v>
      </c>
      <c r="EF6" s="36" t="str">
        <f t="shared" si="14"/>
        <v>-</v>
      </c>
      <c r="EG6" s="36">
        <f t="shared" si="14"/>
        <v>0.6</v>
      </c>
      <c r="EH6" s="35">
        <f>IF(EH7="",NA(),EH7)</f>
        <v>0</v>
      </c>
      <c r="EI6" s="36" t="str">
        <f t="shared" si="14"/>
        <v>-</v>
      </c>
      <c r="EJ6" s="36" t="str">
        <f t="shared" si="14"/>
        <v>-</v>
      </c>
      <c r="EK6" s="36" t="str">
        <f t="shared" si="14"/>
        <v>-</v>
      </c>
      <c r="EL6" s="36">
        <f t="shared" si="14"/>
        <v>0.25</v>
      </c>
      <c r="EM6" s="36">
        <f t="shared" si="14"/>
        <v>0.96</v>
      </c>
      <c r="EN6" s="35" t="str">
        <f>IF(EN7="","",IF(EN7="-","【-】","【"&amp;SUBSTITUTE(TEXT(EN7,"#,##0.00"),"-","△")&amp;"】"))</f>
        <v>【0.79】</v>
      </c>
    </row>
    <row r="7" spans="1:144" s="37" customFormat="1" x14ac:dyDescent="0.15">
      <c r="A7" s="29"/>
      <c r="B7" s="38">
        <v>2020</v>
      </c>
      <c r="C7" s="38">
        <v>12301</v>
      </c>
      <c r="D7" s="38">
        <v>46</v>
      </c>
      <c r="E7" s="38">
        <v>1</v>
      </c>
      <c r="F7" s="38">
        <v>0</v>
      </c>
      <c r="G7" s="38">
        <v>5</v>
      </c>
      <c r="H7" s="38" t="s">
        <v>93</v>
      </c>
      <c r="I7" s="38" t="s">
        <v>94</v>
      </c>
      <c r="J7" s="38" t="s">
        <v>95</v>
      </c>
      <c r="K7" s="38" t="s">
        <v>96</v>
      </c>
      <c r="L7" s="38" t="s">
        <v>97</v>
      </c>
      <c r="M7" s="38" t="s">
        <v>98</v>
      </c>
      <c r="N7" s="39" t="s">
        <v>99</v>
      </c>
      <c r="O7" s="39">
        <v>56.07</v>
      </c>
      <c r="P7" s="39">
        <v>0.32</v>
      </c>
      <c r="Q7" s="39">
        <v>3717</v>
      </c>
      <c r="R7" s="39">
        <v>46833</v>
      </c>
      <c r="S7" s="39">
        <v>212.21</v>
      </c>
      <c r="T7" s="39">
        <v>220.69</v>
      </c>
      <c r="U7" s="39">
        <v>147</v>
      </c>
      <c r="V7" s="39">
        <v>13.78</v>
      </c>
      <c r="W7" s="39">
        <v>10.67</v>
      </c>
      <c r="X7" s="39" t="s">
        <v>99</v>
      </c>
      <c r="Y7" s="39" t="s">
        <v>99</v>
      </c>
      <c r="Z7" s="39" t="s">
        <v>99</v>
      </c>
      <c r="AA7" s="39">
        <v>65.98</v>
      </c>
      <c r="AB7" s="39">
        <v>71.33</v>
      </c>
      <c r="AC7" s="39" t="s">
        <v>99</v>
      </c>
      <c r="AD7" s="39" t="s">
        <v>99</v>
      </c>
      <c r="AE7" s="39" t="s">
        <v>99</v>
      </c>
      <c r="AF7" s="39">
        <v>88.54</v>
      </c>
      <c r="AG7" s="39">
        <v>97.61</v>
      </c>
      <c r="AH7" s="39">
        <v>102.33</v>
      </c>
      <c r="AI7" s="39" t="s">
        <v>99</v>
      </c>
      <c r="AJ7" s="39" t="s">
        <v>99</v>
      </c>
      <c r="AK7" s="39" t="s">
        <v>99</v>
      </c>
      <c r="AL7" s="39">
        <v>179.55</v>
      </c>
      <c r="AM7" s="39">
        <v>254.86</v>
      </c>
      <c r="AN7" s="39" t="s">
        <v>99</v>
      </c>
      <c r="AO7" s="39" t="s">
        <v>99</v>
      </c>
      <c r="AP7" s="39" t="s">
        <v>99</v>
      </c>
      <c r="AQ7" s="39">
        <v>163.30000000000001</v>
      </c>
      <c r="AR7" s="39">
        <v>143.65</v>
      </c>
      <c r="AS7" s="39">
        <v>31.02</v>
      </c>
      <c r="AT7" s="39" t="s">
        <v>99</v>
      </c>
      <c r="AU7" s="39" t="s">
        <v>99</v>
      </c>
      <c r="AV7" s="39" t="s">
        <v>99</v>
      </c>
      <c r="AW7" s="39">
        <v>49.56</v>
      </c>
      <c r="AX7" s="39">
        <v>35.85</v>
      </c>
      <c r="AY7" s="39" t="s">
        <v>99</v>
      </c>
      <c r="AZ7" s="39" t="s">
        <v>99</v>
      </c>
      <c r="BA7" s="39" t="s">
        <v>99</v>
      </c>
      <c r="BB7" s="39">
        <v>86.33</v>
      </c>
      <c r="BC7" s="39">
        <v>94.01</v>
      </c>
      <c r="BD7" s="39">
        <v>186.73</v>
      </c>
      <c r="BE7" s="39" t="s">
        <v>99</v>
      </c>
      <c r="BF7" s="39" t="s">
        <v>99</v>
      </c>
      <c r="BG7" s="39" t="s">
        <v>99</v>
      </c>
      <c r="BH7" s="39">
        <v>1630.53</v>
      </c>
      <c r="BI7" s="39">
        <v>1451.29</v>
      </c>
      <c r="BJ7" s="39" t="s">
        <v>99</v>
      </c>
      <c r="BK7" s="39" t="s">
        <v>99</v>
      </c>
      <c r="BL7" s="39" t="s">
        <v>99</v>
      </c>
      <c r="BM7" s="39">
        <v>1077.8499999999999</v>
      </c>
      <c r="BN7" s="39">
        <v>1421.84</v>
      </c>
      <c r="BO7" s="39">
        <v>1187.5</v>
      </c>
      <c r="BP7" s="39" t="s">
        <v>99</v>
      </c>
      <c r="BQ7" s="39" t="s">
        <v>99</v>
      </c>
      <c r="BR7" s="39" t="s">
        <v>99</v>
      </c>
      <c r="BS7" s="39">
        <v>27.83</v>
      </c>
      <c r="BT7" s="39">
        <v>44.34</v>
      </c>
      <c r="BU7" s="39" t="s">
        <v>99</v>
      </c>
      <c r="BV7" s="39" t="s">
        <v>99</v>
      </c>
      <c r="BW7" s="39" t="s">
        <v>99</v>
      </c>
      <c r="BX7" s="39">
        <v>46.51</v>
      </c>
      <c r="BY7" s="39">
        <v>35.72</v>
      </c>
      <c r="BZ7" s="39">
        <v>58.9</v>
      </c>
      <c r="CA7" s="39" t="s">
        <v>99</v>
      </c>
      <c r="CB7" s="39" t="s">
        <v>99</v>
      </c>
      <c r="CC7" s="39" t="s">
        <v>99</v>
      </c>
      <c r="CD7" s="39">
        <v>497.23</v>
      </c>
      <c r="CE7" s="39">
        <v>364.27</v>
      </c>
      <c r="CF7" s="39" t="s">
        <v>99</v>
      </c>
      <c r="CG7" s="39" t="s">
        <v>99</v>
      </c>
      <c r="CH7" s="39" t="s">
        <v>99</v>
      </c>
      <c r="CI7" s="39">
        <v>481.17</v>
      </c>
      <c r="CJ7" s="39">
        <v>471.3</v>
      </c>
      <c r="CK7" s="39">
        <v>281.77</v>
      </c>
      <c r="CL7" s="39" t="s">
        <v>99</v>
      </c>
      <c r="CM7" s="39" t="s">
        <v>99</v>
      </c>
      <c r="CN7" s="39" t="s">
        <v>99</v>
      </c>
      <c r="CO7" s="39">
        <v>65.83</v>
      </c>
      <c r="CP7" s="39">
        <v>48.68</v>
      </c>
      <c r="CQ7" s="39" t="s">
        <v>99</v>
      </c>
      <c r="CR7" s="39" t="s">
        <v>99</v>
      </c>
      <c r="CS7" s="39" t="s">
        <v>99</v>
      </c>
      <c r="CT7" s="39">
        <v>49.65</v>
      </c>
      <c r="CU7" s="39">
        <v>51.52</v>
      </c>
      <c r="CV7" s="39">
        <v>50.55</v>
      </c>
      <c r="CW7" s="39" t="s">
        <v>99</v>
      </c>
      <c r="CX7" s="39" t="s">
        <v>99</v>
      </c>
      <c r="CY7" s="39" t="s">
        <v>99</v>
      </c>
      <c r="CZ7" s="39">
        <v>47.62</v>
      </c>
      <c r="DA7" s="39">
        <v>59.81</v>
      </c>
      <c r="DB7" s="39" t="s">
        <v>99</v>
      </c>
      <c r="DC7" s="39" t="s">
        <v>99</v>
      </c>
      <c r="DD7" s="39" t="s">
        <v>99</v>
      </c>
      <c r="DE7" s="39">
        <v>64.03</v>
      </c>
      <c r="DF7" s="39">
        <v>61.29</v>
      </c>
      <c r="DG7" s="39">
        <v>75.11</v>
      </c>
      <c r="DH7" s="39" t="s">
        <v>99</v>
      </c>
      <c r="DI7" s="39" t="s">
        <v>99</v>
      </c>
      <c r="DJ7" s="39" t="s">
        <v>99</v>
      </c>
      <c r="DK7" s="39">
        <v>9.67</v>
      </c>
      <c r="DL7" s="39">
        <v>14.56</v>
      </c>
      <c r="DM7" s="39" t="s">
        <v>99</v>
      </c>
      <c r="DN7" s="39" t="s">
        <v>99</v>
      </c>
      <c r="DO7" s="39" t="s">
        <v>99</v>
      </c>
      <c r="DP7" s="39">
        <v>29.03</v>
      </c>
      <c r="DQ7" s="39">
        <v>24.16</v>
      </c>
      <c r="DR7" s="39">
        <v>33.25</v>
      </c>
      <c r="DS7" s="39" t="s">
        <v>99</v>
      </c>
      <c r="DT7" s="39" t="s">
        <v>99</v>
      </c>
      <c r="DU7" s="39" t="s">
        <v>99</v>
      </c>
      <c r="DV7" s="39">
        <v>44.63</v>
      </c>
      <c r="DW7" s="39">
        <v>44.633050424363461</v>
      </c>
      <c r="DX7" s="39" t="s">
        <v>99</v>
      </c>
      <c r="DY7" s="39" t="s">
        <v>99</v>
      </c>
      <c r="DZ7" s="39" t="s">
        <v>99</v>
      </c>
      <c r="EA7" s="39">
        <v>11.18</v>
      </c>
      <c r="EB7" s="39">
        <v>18.829999999999998</v>
      </c>
      <c r="EC7" s="39">
        <v>17.190000000000001</v>
      </c>
      <c r="ED7" s="39" t="s">
        <v>99</v>
      </c>
      <c r="EE7" s="39" t="s">
        <v>99</v>
      </c>
      <c r="EF7" s="39" t="s">
        <v>99</v>
      </c>
      <c r="EG7" s="39">
        <v>0.6</v>
      </c>
      <c r="EH7" s="39">
        <v>0</v>
      </c>
      <c r="EI7" s="39" t="s">
        <v>99</v>
      </c>
      <c r="EJ7" s="39" t="s">
        <v>99</v>
      </c>
      <c r="EK7" s="39" t="s">
        <v>99</v>
      </c>
      <c r="EL7" s="39">
        <v>0.25</v>
      </c>
      <c r="EM7" s="39">
        <v>0.96</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c r="EA13" s="45"/>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水道グループ</cp:lastModifiedBy>
  <dcterms:created xsi:type="dcterms:W3CDTF">2021-12-03T06:41:26Z</dcterms:created>
  <dcterms:modified xsi:type="dcterms:W3CDTF">2022-01-21T09:59:30Z</dcterms:modified>
  <cp:category/>
</cp:coreProperties>
</file>