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財政Ｇからの転送（照会・通知等）\R1年度\R2.1月\R2.1.17 【1月27日期限】公営企業に係る経営比較分析表の分析等について\報告用\"/>
    </mc:Choice>
  </mc:AlternateContent>
  <workbookProtection workbookAlgorithmName="SHA-512" workbookHashValue="t4dfBtWOEHgUdMBLvKvmhSIOEWPIZzYmDojZAU3TgmJlZrCpIC1ZMg5WMTp1JAuwto4WUQQes+gEwi7eV68guw==" workbookSaltValue="Cf1O5lgBljMTmwXj/xiQm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<sst xmlns="http://schemas.openxmlformats.org/spreadsheetml/2006/main" count="225" uniqueCount="113">
  <si>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</si>
  <si>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</si>
  <si>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</si>
  <si>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</si>
  <si>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</si>
  <si>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</si>
  <si>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</si>
  <si>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</si>
  <si>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</si>
  <si>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</si>
  <si>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</si>
  <si>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</si>
  <si>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</si>
  <si>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</si>
  <si>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</si>
  <si>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</si>
  <si>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</si>
  <si>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</si>
  <si>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</si>
  <si>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</si>
  <si>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</si>
  <si>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</si>
  <si>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</si>
  <si>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</si>
  <si>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</si>
  <si>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</si>
  <si>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</si>
  <si>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</si>
  <si>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</si>
  <si>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</si>
  <si>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</si>
  <si>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</si>
  <si>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</si>
  <si>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</si>
  <si>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</si>
  <si>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</si>
  <si>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</si>
  <si>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</si>
  <si>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</si>
  <si>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</si>
  <si>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</si>
  <si>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</si>
  <si>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</si>
  <si>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</si>
  <si>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</si>
  <si>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</si>
  <si>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</si>
  <si>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</si>
  <si>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</si>
  <si>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</si>
  <si>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</si>
  <si>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</si>
  <si>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</si>
  <si>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</si>
  <si>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</si>
  <si>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</si>
  <si>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</si>
  <si>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</si>
  <si>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</si>
  <si>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</si>
  <si>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</si>
  <si>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</si>
  <si>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</si>
  <si>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</si>
  <si>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</si>
  <si>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</si>
  <si>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</si>
  <si>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</si>
  <si>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</si>
  <si>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</si>
  <si>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</si>
  <si>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</si>
  <si>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</si>
  <si>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</si>
  <si>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</si>
  <si>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</si>
  <si>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</si>
  <si>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</si>
  <si>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</si>
  <si>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</si>
  <si>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</si>
  <si>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</si>
  <si>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</si>
  <si>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</si>
  <si>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</si>
  <si>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</si>
  <si>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</si>
  <si>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</si>
  <si>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</si>
  <si>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</si>
  <si>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</si>
  <si>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</si>
  <si>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</si>
  <si>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</si>
  <si>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</si>
  <si>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</si>
  <si>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</si>
  <si>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登別市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</si>
  <si>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</si>
  <si>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</si>
  <si>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</si>
  <si>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</si>
  <si>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</si>
  <si>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</si>
  <si>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</si>
  <si>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</si>
  <si>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</si>
  <si>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</si>
  <si>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</si>
  <si>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</si>
  <si>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①収益的収支比率
類似団体と比較すると高い状態だが、100％を下回っており料金収入だけでは、必要な財源を確保することが出来ていないので、一般会計からの繰入金等により対応している状況である。
④企業債残高対給水収益比率
類似団体よりも高くなっており、ここ数年右肩上がりに増えており、今後も更新を先延ばしにしている施設等が多くあり、増加して</t>
    </r>
    <r>
      <rPr>
        <sz val="11"/>
        <rFont val="ＭＳ ゴシック"/>
        <family val="3"/>
        <charset val="128"/>
      </rPr>
      <t>い</t>
    </r>
    <r>
      <rPr>
        <sz val="11"/>
        <color theme="1"/>
        <rFont val="ＭＳ ゴシック"/>
        <family val="3"/>
        <charset val="128"/>
      </rPr>
      <t xml:space="preserve">くものと考えられる。
⑤料金回収率・⑥給水原価
類似団体と比較すると、給水原価は安く、料金回収率は高いものの、営農用水という特殊事情から始ま
った経緯もあり、料金が低く設定されているために
１００％とはなっていない。
⑦施設利用率
類似団体と比較すると高い状態であり、効率よく運営されている。
⑧有収率
類似団体と比較すると低い状態であり、老朽管の更新や適正な維持管理により、漏水防止対策等が必要である。
</t>
    </r>
    <rPh sb="1" eb="4">
      <t>シュウエキテキ</t>
    </rPh>
    <rPh sb="4" eb="6">
      <t>シュウシ</t>
    </rPh>
    <rPh sb="6" eb="8">
      <t>ヒリツ</t>
    </rPh>
    <rPh sb="9" eb="11">
      <t>ルイジ</t>
    </rPh>
    <rPh sb="11" eb="13">
      <t>ダンタイ</t>
    </rPh>
    <rPh sb="14" eb="16">
      <t>ヒカク</t>
    </rPh>
    <rPh sb="19" eb="20">
      <t>タカ</t>
    </rPh>
    <rPh sb="21" eb="23">
      <t>ジョウタイ</t>
    </rPh>
    <rPh sb="31" eb="33">
      <t>シタマワ</t>
    </rPh>
    <rPh sb="37" eb="39">
      <t>リョウキン</t>
    </rPh>
    <rPh sb="39" eb="41">
      <t>シュウニュウ</t>
    </rPh>
    <rPh sb="46" eb="48">
      <t>ヒツヨウ</t>
    </rPh>
    <rPh sb="49" eb="51">
      <t>ザイゲン</t>
    </rPh>
    <rPh sb="52" eb="54">
      <t>カクホ</t>
    </rPh>
    <rPh sb="59" eb="61">
      <t>デキ</t>
    </rPh>
    <rPh sb="68" eb="70">
      <t>イッパン</t>
    </rPh>
    <rPh sb="70" eb="72">
      <t>カイケイ</t>
    </rPh>
    <rPh sb="75" eb="77">
      <t>クリイレ</t>
    </rPh>
    <rPh sb="77" eb="78">
      <t>キン</t>
    </rPh>
    <rPh sb="78" eb="79">
      <t>トウ</t>
    </rPh>
    <rPh sb="82" eb="84">
      <t>タイオウ</t>
    </rPh>
    <rPh sb="88" eb="90">
      <t>ジョウキョウ</t>
    </rPh>
    <rPh sb="96" eb="98">
      <t>キギョウ</t>
    </rPh>
    <rPh sb="98" eb="99">
      <t>サイ</t>
    </rPh>
    <rPh sb="99" eb="101">
      <t>ザンダカ</t>
    </rPh>
    <rPh sb="101" eb="102">
      <t>タイ</t>
    </rPh>
    <rPh sb="102" eb="104">
      <t>キュウスイ</t>
    </rPh>
    <rPh sb="104" eb="106">
      <t>シュウエキ</t>
    </rPh>
    <rPh sb="106" eb="108">
      <t>ヒリツ</t>
    </rPh>
    <rPh sb="109" eb="111">
      <t>ルイジ</t>
    </rPh>
    <rPh sb="111" eb="113">
      <t>ダンタイ</t>
    </rPh>
    <rPh sb="116" eb="117">
      <t>タカ</t>
    </rPh>
    <rPh sb="126" eb="128">
      <t>スウネン</t>
    </rPh>
    <rPh sb="128" eb="130">
      <t>ミギカタ</t>
    </rPh>
    <rPh sb="130" eb="131">
      <t>ア</t>
    </rPh>
    <rPh sb="134" eb="135">
      <t>フ</t>
    </rPh>
    <rPh sb="140" eb="142">
      <t>コンゴ</t>
    </rPh>
    <rPh sb="143" eb="145">
      <t>コウシン</t>
    </rPh>
    <rPh sb="146" eb="148">
      <t>サキノ</t>
    </rPh>
    <rPh sb="155" eb="157">
      <t>シセツ</t>
    </rPh>
    <rPh sb="157" eb="158">
      <t>トウ</t>
    </rPh>
    <rPh sb="159" eb="160">
      <t>オオ</t>
    </rPh>
    <rPh sb="164" eb="166">
      <t>ゾウカ</t>
    </rPh>
    <rPh sb="173" eb="174">
      <t>カンガ</t>
    </rPh>
    <rPh sb="181" eb="183">
      <t>リョウキン</t>
    </rPh>
    <rPh sb="183" eb="185">
      <t>カイシュウ</t>
    </rPh>
    <rPh sb="185" eb="186">
      <t>リツ</t>
    </rPh>
    <rPh sb="188" eb="190">
      <t>キュウスイ</t>
    </rPh>
    <rPh sb="190" eb="192">
      <t>ゲンカ</t>
    </rPh>
    <rPh sb="193" eb="195">
      <t>ルイジ</t>
    </rPh>
    <rPh sb="195" eb="197">
      <t>ダンタイ</t>
    </rPh>
    <rPh sb="198" eb="200">
      <t>ヒカク</t>
    </rPh>
    <rPh sb="204" eb="206">
      <t>キュウスイ</t>
    </rPh>
    <rPh sb="206" eb="208">
      <t>ゲンカ</t>
    </rPh>
    <rPh sb="209" eb="210">
      <t>ヤス</t>
    </rPh>
    <rPh sb="212" eb="214">
      <t>リョウキン</t>
    </rPh>
    <rPh sb="214" eb="216">
      <t>カイシュウ</t>
    </rPh>
    <rPh sb="216" eb="217">
      <t>リツ</t>
    </rPh>
    <rPh sb="218" eb="219">
      <t>タカ</t>
    </rPh>
    <rPh sb="224" eb="226">
      <t>エイノウ</t>
    </rPh>
    <rPh sb="226" eb="227">
      <t>ヨウ</t>
    </rPh>
    <rPh sb="227" eb="228">
      <t>スイ</t>
    </rPh>
    <rPh sb="231" eb="233">
      <t>トクシュ</t>
    </rPh>
    <rPh sb="233" eb="235">
      <t>ジジョウ</t>
    </rPh>
    <rPh sb="237" eb="238">
      <t>ハジ</t>
    </rPh>
    <rPh sb="242" eb="244">
      <t>ケイイ</t>
    </rPh>
    <rPh sb="248" eb="250">
      <t>リョウキン</t>
    </rPh>
    <rPh sb="251" eb="252">
      <t>ヒク</t>
    </rPh>
    <rPh sb="253" eb="255">
      <t>セッテイ</t>
    </rPh>
    <rPh sb="279" eb="281">
      <t>シセツ</t>
    </rPh>
    <rPh sb="281" eb="283">
      <t>リヨウ</t>
    </rPh>
    <rPh sb="283" eb="284">
      <t>リツ</t>
    </rPh>
    <rPh sb="285" eb="287">
      <t>ルイジ</t>
    </rPh>
    <rPh sb="287" eb="289">
      <t>ダンタイ</t>
    </rPh>
    <rPh sb="290" eb="292">
      <t>ヒカク</t>
    </rPh>
    <rPh sb="295" eb="296">
      <t>タカ</t>
    </rPh>
    <rPh sb="297" eb="299">
      <t>ジョウタイ</t>
    </rPh>
    <rPh sb="303" eb="305">
      <t>コウリツ</t>
    </rPh>
    <rPh sb="307" eb="309">
      <t>ウンエイ</t>
    </rPh>
    <rPh sb="317" eb="318">
      <t>ユウ</t>
    </rPh>
    <rPh sb="318" eb="320">
      <t>シュウリツ</t>
    </rPh>
    <rPh sb="321" eb="323">
      <t>ルイジ</t>
    </rPh>
    <rPh sb="323" eb="325">
      <t>ダンタイ</t>
    </rPh>
    <rPh sb="326" eb="328">
      <t>ヒカク</t>
    </rPh>
    <rPh sb="331" eb="332">
      <t>ヒク</t>
    </rPh>
    <rPh sb="333" eb="335">
      <t>ジョウタイ</t>
    </rPh>
    <phoneticPr fontId="4"/>
  </si>
  <si>
    <t xml:space="preserve">③管路更新率
類似団体と比較すると高い状態ではあるが、平成30年度に策定した中長期的な計画の「経営戦略」に則り、老朽管の配水管工事を進め、改善を図っていかなければならないと考えている。
</t>
    <rPh sb="1" eb="3">
      <t>カンロ</t>
    </rPh>
    <rPh sb="3" eb="5">
      <t>コウシン</t>
    </rPh>
    <rPh sb="5" eb="6">
      <t>リツ</t>
    </rPh>
    <rPh sb="7" eb="9">
      <t>ルイジ</t>
    </rPh>
    <rPh sb="9" eb="11">
      <t>ダンタイ</t>
    </rPh>
    <rPh sb="12" eb="14">
      <t>ヒカク</t>
    </rPh>
    <rPh sb="17" eb="18">
      <t>タカ</t>
    </rPh>
    <rPh sb="19" eb="21">
      <t>ジョウタイ</t>
    </rPh>
    <rPh sb="27" eb="29">
      <t>ヘイセイ</t>
    </rPh>
    <rPh sb="31" eb="32">
      <t>ネン</t>
    </rPh>
    <rPh sb="32" eb="33">
      <t>ド</t>
    </rPh>
    <rPh sb="34" eb="36">
      <t>サクテイ</t>
    </rPh>
    <rPh sb="38" eb="42">
      <t>チュウチョウキテキ</t>
    </rPh>
    <rPh sb="43" eb="45">
      <t>ケイカク</t>
    </rPh>
    <rPh sb="47" eb="49">
      <t>ケイエイ</t>
    </rPh>
    <rPh sb="49" eb="51">
      <t>センリャク</t>
    </rPh>
    <rPh sb="53" eb="54">
      <t>ノット</t>
    </rPh>
    <rPh sb="56" eb="58">
      <t>ロウキュウ</t>
    </rPh>
    <rPh sb="58" eb="59">
      <t>カン</t>
    </rPh>
    <rPh sb="60" eb="63">
      <t>ハイスイカン</t>
    </rPh>
    <rPh sb="63" eb="65">
      <t>コウジ</t>
    </rPh>
    <rPh sb="66" eb="67">
      <t>スス</t>
    </rPh>
    <rPh sb="69" eb="71">
      <t>カイゼン</t>
    </rPh>
    <rPh sb="72" eb="73">
      <t>ハカ</t>
    </rPh>
    <rPh sb="86" eb="87">
      <t>カンガ</t>
    </rPh>
    <phoneticPr fontId="4"/>
  </si>
  <si>
    <t>　経営状況は料金収入だけでは経営出来ず、不足分を一般会計からの繰入金等により経営を行っているが、老朽施設が多く、更新等の工事を控えている。
　これらの状況に対応するため、「経営戦略」を策定した、その中の「投資・財政計画」において、毎年度当期純損失が生じることから、今年度から２年毎、３段階で料金改定を行うこととした。
　また、事業の経営状況を明確にするとともに、事業の効率化、経営の健全化を目指すことを目的として、2019年4月から「登別市簡易水道事業会計」を設置し、地方公営企業会計による会計処理を導入しました。
　今後も、経常的経費の縮減や優先度を十分精査の上、施設更新を行い、安定した経営に努めていかなければならないと考えている。</t>
    <rPh sb="1" eb="3">
      <t>ケイエイ</t>
    </rPh>
    <rPh sb="3" eb="5">
      <t>ジョウキョウ</t>
    </rPh>
    <rPh sb="6" eb="8">
      <t>リョウキン</t>
    </rPh>
    <rPh sb="8" eb="10">
      <t>シュウニュウ</t>
    </rPh>
    <rPh sb="14" eb="16">
      <t>ケイエイ</t>
    </rPh>
    <rPh sb="16" eb="18">
      <t>デキ</t>
    </rPh>
    <rPh sb="20" eb="23">
      <t>フソクブン</t>
    </rPh>
    <rPh sb="24" eb="26">
      <t>イッパン</t>
    </rPh>
    <rPh sb="26" eb="28">
      <t>カイケイ</t>
    </rPh>
    <rPh sb="31" eb="33">
      <t>クリイレ</t>
    </rPh>
    <rPh sb="33" eb="34">
      <t>キン</t>
    </rPh>
    <rPh sb="34" eb="35">
      <t>トウ</t>
    </rPh>
    <rPh sb="38" eb="40">
      <t>ケイエイ</t>
    </rPh>
    <rPh sb="41" eb="42">
      <t>オコナ</t>
    </rPh>
    <rPh sb="48" eb="50">
      <t>ロウキュウ</t>
    </rPh>
    <rPh sb="50" eb="52">
      <t>シセツ</t>
    </rPh>
    <rPh sb="53" eb="54">
      <t>オオ</t>
    </rPh>
    <rPh sb="56" eb="59">
      <t>コウシントウ</t>
    </rPh>
    <rPh sb="60" eb="62">
      <t>コウジ</t>
    </rPh>
    <rPh sb="63" eb="64">
      <t>ヒカ</t>
    </rPh>
    <rPh sb="75" eb="77">
      <t>ジョウキョウ</t>
    </rPh>
    <rPh sb="78" eb="80">
      <t>タイオウ</t>
    </rPh>
    <rPh sb="86" eb="88">
      <t>ケイエイ</t>
    </rPh>
    <rPh sb="88" eb="90">
      <t>センリャク</t>
    </rPh>
    <rPh sb="92" eb="94">
      <t>サクテイ</t>
    </rPh>
    <rPh sb="99" eb="100">
      <t>ナカ</t>
    </rPh>
    <rPh sb="102" eb="104">
      <t>トウシ</t>
    </rPh>
    <rPh sb="105" eb="106">
      <t>ザイ</t>
    </rPh>
    <rPh sb="106" eb="107">
      <t>セイ</t>
    </rPh>
    <rPh sb="107" eb="109">
      <t>ケイカク</t>
    </rPh>
    <rPh sb="115" eb="118">
      <t>マイネンド</t>
    </rPh>
    <rPh sb="118" eb="120">
      <t>トウキ</t>
    </rPh>
    <rPh sb="120" eb="121">
      <t>ジュン</t>
    </rPh>
    <rPh sb="121" eb="123">
      <t>ソンシツ</t>
    </rPh>
    <rPh sb="124" eb="125">
      <t>ショウ</t>
    </rPh>
    <rPh sb="132" eb="135">
      <t>コンネンド</t>
    </rPh>
    <rPh sb="138" eb="139">
      <t>ネン</t>
    </rPh>
    <rPh sb="139" eb="140">
      <t>ゴト</t>
    </rPh>
    <rPh sb="142" eb="144">
      <t>ダンカイ</t>
    </rPh>
    <rPh sb="145" eb="147">
      <t>リョウキン</t>
    </rPh>
    <rPh sb="147" eb="149">
      <t>カイテイ</t>
    </rPh>
    <rPh sb="150" eb="151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</si>
</sst>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1.52</c:v>
                </c:pt>
                <c:pt idx="2">
                  <c:v>0.73</c:v>
                </c:pt>
                <c:pt idx="3">
                  <c:v>0.65</c:v>
                </c:pt>
                <c:pt idx="4">
                  <c:v>0.95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53-48EF-BE09-4F40D7CA4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09936"/>
        <c:axId val="218209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1.26</c:v>
                </c:pt>
                <c:pt idx="2">
                  <c:v>0.78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53-48EF-BE09-4F40D7CA4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09936"/>
        <c:axId val="218209544"/>
      </c:lineChart>
      <c:dateAx>
        <c:axId val="21820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09544"/>
        <c:crosses val="autoZero"/>
        <c:auto val="1"/>
        <c:lblOffset val="100"/>
        <c:baseTimeUnit val="years"/>
      </c:dateAx>
      <c:valAx>
        <c:axId val="218209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0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56.27</c:v>
                </c:pt>
                <c:pt idx="1">
                  <c:v>52.41</c:v>
                </c:pt>
                <c:pt idx="2">
                  <c:v>55.66</c:v>
                </c:pt>
                <c:pt idx="3">
                  <c:v>59.89</c:v>
                </c:pt>
                <c:pt idx="4">
                  <c:v>63.17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0E-45F8-8F5B-9A1CCA9D2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549960"/>
        <c:axId val="32355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48.36</c:v>
                </c:pt>
                <c:pt idx="1">
                  <c:v>48.7</c:v>
                </c:pt>
                <c:pt idx="2">
                  <c:v>46.9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0E-45F8-8F5B-9A1CCA9D2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49960"/>
        <c:axId val="323552704"/>
      </c:lineChart>
      <c:dateAx>
        <c:axId val="323549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552704"/>
        <c:crosses val="autoZero"/>
        <c:auto val="1"/>
        <c:lblOffset val="100"/>
        <c:baseTimeUnit val="years"/>
      </c:dateAx>
      <c:valAx>
        <c:axId val="32355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549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59.41</c:v>
                </c:pt>
                <c:pt idx="1">
                  <c:v>63.24</c:v>
                </c:pt>
                <c:pt idx="2">
                  <c:v>58.15</c:v>
                </c:pt>
                <c:pt idx="3">
                  <c:v>54.59</c:v>
                </c:pt>
                <c:pt idx="4">
                  <c:v>51.48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E1-47F4-BE17-F71EBB005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551136"/>
        <c:axId val="323550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74.959999999999994</c:v>
                </c:pt>
                <c:pt idx="2">
                  <c:v>74.63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E1-47F4-BE17-F71EBB005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551136"/>
        <c:axId val="323550744"/>
      </c:lineChart>
      <c:dateAx>
        <c:axId val="32355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3550744"/>
        <c:crosses val="autoZero"/>
        <c:auto val="1"/>
        <c:lblOffset val="100"/>
        <c:baseTimeUnit val="years"/>
      </c:dateAx>
      <c:valAx>
        <c:axId val="323550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355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101.17</c:v>
                </c:pt>
                <c:pt idx="1">
                  <c:v>95.55</c:v>
                </c:pt>
                <c:pt idx="2">
                  <c:v>89.1</c:v>
                </c:pt>
                <c:pt idx="3">
                  <c:v>90.39</c:v>
                </c:pt>
                <c:pt idx="4">
                  <c:v>88.33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1F-452C-89B5-1D808A50F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06408"/>
        <c:axId val="21821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73.06</c:v>
                </c:pt>
                <c:pt idx="1">
                  <c:v>72.03</c:v>
                </c:pt>
                <c:pt idx="2">
                  <c:v>72.11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F-452C-89B5-1D808A50F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06408"/>
        <c:axId val="218210328"/>
      </c:lineChart>
      <c:dateAx>
        <c:axId val="218206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10328"/>
        <c:crosses val="autoZero"/>
        <c:auto val="1"/>
        <c:lblOffset val="100"/>
        <c:baseTimeUnit val="years"/>
      </c:dateAx>
      <c:valAx>
        <c:axId val="21821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06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7-4E4C-8434-249933066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05232"/>
        <c:axId val="21820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27-4E4C-8434-249933066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05232"/>
        <c:axId val="218204840"/>
      </c:lineChart>
      <c:dateAx>
        <c:axId val="21820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04840"/>
        <c:crosses val="autoZero"/>
        <c:auto val="1"/>
        <c:lblOffset val="100"/>
        <c:baseTimeUnit val="years"/>
      </c:dateAx>
      <c:valAx>
        <c:axId val="21820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0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3F-4C16-B3AB-3B19AD71F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58736"/>
        <c:axId val="392361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3F-4C16-B3AB-3B19AD71F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58736"/>
        <c:axId val="392361480"/>
      </c:lineChart>
      <c:dateAx>
        <c:axId val="392358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361480"/>
        <c:crosses val="autoZero"/>
        <c:auto val="1"/>
        <c:lblOffset val="100"/>
        <c:baseTimeUnit val="years"/>
      </c:dateAx>
      <c:valAx>
        <c:axId val="392361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358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BF-47A1-A7A9-D70726237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57952"/>
        <c:axId val="39236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BF-47A1-A7A9-D70726237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57952"/>
        <c:axId val="392360304"/>
      </c:lineChart>
      <c:dateAx>
        <c:axId val="39235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2360304"/>
        <c:crosses val="autoZero"/>
        <c:auto val="1"/>
        <c:lblOffset val="100"/>
        <c:baseTimeUnit val="years"/>
      </c:dateAx>
      <c:valAx>
        <c:axId val="39236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35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B5-43D0-B55C-92D96A8D3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59912"/>
        <c:axId val="325853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B5-43D0-B55C-92D96A8D3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359912"/>
        <c:axId val="325853552"/>
      </c:lineChart>
      <c:dateAx>
        <c:axId val="392359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853552"/>
        <c:crosses val="autoZero"/>
        <c:auto val="1"/>
        <c:lblOffset val="100"/>
        <c:baseTimeUnit val="years"/>
      </c:dateAx>
      <c:valAx>
        <c:axId val="325853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2359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1048.25</c:v>
                </c:pt>
                <c:pt idx="1">
                  <c:v>1130.51</c:v>
                </c:pt>
                <c:pt idx="2">
                  <c:v>1183.95</c:v>
                </c:pt>
                <c:pt idx="3">
                  <c:v>1320.6</c:v>
                </c:pt>
                <c:pt idx="4">
                  <c:v>1493.3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2B-442D-8D49-D3D1275C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56296"/>
        <c:axId val="325855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1486.62</c:v>
                </c:pt>
                <c:pt idx="1">
                  <c:v>1510.14</c:v>
                </c:pt>
                <c:pt idx="2">
                  <c:v>1595.62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2B-442D-8D49-D3D1275CD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56296"/>
        <c:axId val="325855512"/>
      </c:lineChart>
      <c:dateAx>
        <c:axId val="325856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855512"/>
        <c:crosses val="autoZero"/>
        <c:auto val="1"/>
        <c:lblOffset val="100"/>
        <c:baseTimeUnit val="years"/>
      </c:dateAx>
      <c:valAx>
        <c:axId val="325855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856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79.22</c:v>
                </c:pt>
                <c:pt idx="1">
                  <c:v>74.349999999999994</c:v>
                </c:pt>
                <c:pt idx="2">
                  <c:v>69.709999999999994</c:v>
                </c:pt>
                <c:pt idx="3">
                  <c:v>67.260000000000005</c:v>
                </c:pt>
                <c:pt idx="4">
                  <c:v>59.49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85-4999-9B78-B24E48553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81264"/>
        <c:axId val="325877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24.39</c:v>
                </c:pt>
                <c:pt idx="1">
                  <c:v>22.67</c:v>
                </c:pt>
                <c:pt idx="2">
                  <c:v>37.92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85-4999-9B78-B24E48553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81264"/>
        <c:axId val="325877736"/>
      </c:lineChart>
      <c:dateAx>
        <c:axId val="32588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877736"/>
        <c:crosses val="autoZero"/>
        <c:auto val="1"/>
        <c:lblOffset val="100"/>
        <c:baseTimeUnit val="years"/>
      </c:dateAx>
      <c:valAx>
        <c:axId val="325877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88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160.16999999999999</c:v>
                </c:pt>
                <c:pt idx="1">
                  <c:v>175.88</c:v>
                </c:pt>
                <c:pt idx="2">
                  <c:v>204.48</c:v>
                </c:pt>
                <c:pt idx="3">
                  <c:v>207.87</c:v>
                </c:pt>
                <c:pt idx="4">
                  <c:v>235.99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FB-4B46-8332-8BBAA2B3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879304"/>
        <c:axId val="325878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734.18</c:v>
                </c:pt>
                <c:pt idx="1">
                  <c:v>789.62</c:v>
                </c:pt>
                <c:pt idx="2">
                  <c:v>423.18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FB-4B46-8332-8BBAA2B3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879304"/>
        <c:axId val="325878520"/>
      </c:lineChart>
      <c:dateAx>
        <c:axId val="325879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5878520"/>
        <c:crosses val="autoZero"/>
        <c:auto val="1"/>
        <c:lblOffset val="100"/>
        <c:baseTimeUnit val="years"/>
      </c:dateAx>
      <c:valAx>
        <c:axId val="325878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5879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P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登別市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48395</v>
      </c>
      <c r="AM8" s="50"/>
      <c r="AN8" s="50"/>
      <c r="AO8" s="50"/>
      <c r="AP8" s="50"/>
      <c r="AQ8" s="50"/>
      <c r="AR8" s="50"/>
      <c r="AS8" s="50"/>
      <c r="AT8" s="46">
        <f>データ!$S$6</f>
        <v>212.21</v>
      </c>
      <c r="AU8" s="46"/>
      <c r="AV8" s="46"/>
      <c r="AW8" s="46"/>
      <c r="AX8" s="46"/>
      <c r="AY8" s="46"/>
      <c r="AZ8" s="46"/>
      <c r="BA8" s="46"/>
      <c r="BB8" s="46">
        <f>データ!$T$6</f>
        <v>228.05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0.33</v>
      </c>
      <c r="Q10" s="46"/>
      <c r="R10" s="46"/>
      <c r="S10" s="46"/>
      <c r="T10" s="46"/>
      <c r="U10" s="46"/>
      <c r="V10" s="46"/>
      <c r="W10" s="50">
        <f>データ!$Q$6</f>
        <v>3094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156</v>
      </c>
      <c r="AM10" s="50"/>
      <c r="AN10" s="50"/>
      <c r="AO10" s="50"/>
      <c r="AP10" s="50"/>
      <c r="AQ10" s="50"/>
      <c r="AR10" s="50"/>
      <c r="AS10" s="50"/>
      <c r="AT10" s="46">
        <f>データ!$V$6</f>
        <v>13.78</v>
      </c>
      <c r="AU10" s="46"/>
      <c r="AV10" s="46"/>
      <c r="AW10" s="46"/>
      <c r="AX10" s="46"/>
      <c r="AY10" s="46"/>
      <c r="AZ10" s="46"/>
      <c r="BA10" s="46"/>
      <c r="BB10" s="46">
        <f>データ!$W$6</f>
        <v>11.32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1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111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1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112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42</v>
      </c>
      <c r="N85" s="27" t="s">
        <v>43</v>
      </c>
      <c r="O85" s="27" t="str">
        <f>データ!EN6</f>
        <v>【0.54】</v>
      </c>
    </row>
  </sheetData>
  <sheetProtection algorithmName="SHA-512" hashValue="dkT9EjKooADKFajmFXd+J/eOAZ2Miam8eJX3anj5qVY4gcUbmOK8jJKhPcU+V+GmltunvnrcTFPPRPidL7zfnQ==" saltValue="wfYkM2KBA42cC/iLeE0IE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46</v>
      </c>
      <c r="B3" s="30" t="s">
        <v>47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56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60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68</v>
      </c>
      <c r="B5" s="32"/>
      <c r="C5" s="32"/>
      <c r="D5" s="32"/>
      <c r="E5" s="32"/>
      <c r="F5" s="32"/>
      <c r="G5" s="32"/>
      <c r="H5" s="33" t="s">
        <v>69</v>
      </c>
      <c r="I5" s="33" t="s">
        <v>70</v>
      </c>
      <c r="J5" s="33" t="s">
        <v>71</v>
      </c>
      <c r="K5" s="33" t="s">
        <v>72</v>
      </c>
      <c r="L5" s="33" t="s">
        <v>73</v>
      </c>
      <c r="M5" s="33" t="s">
        <v>74</v>
      </c>
      <c r="N5" s="33" t="s">
        <v>75</v>
      </c>
      <c r="O5" s="33" t="s">
        <v>76</v>
      </c>
      <c r="P5" s="33" t="s">
        <v>77</v>
      </c>
      <c r="Q5" s="33" t="s">
        <v>78</v>
      </c>
      <c r="R5" s="33" t="s">
        <v>79</v>
      </c>
      <c r="S5" s="33" t="s">
        <v>80</v>
      </c>
      <c r="T5" s="33" t="s">
        <v>81</v>
      </c>
      <c r="U5" s="33" t="s">
        <v>82</v>
      </c>
      <c r="V5" s="33" t="s">
        <v>83</v>
      </c>
      <c r="W5" s="33" t="s">
        <v>84</v>
      </c>
      <c r="X5" s="33" t="s">
        <v>85</v>
      </c>
      <c r="Y5" s="33" t="s">
        <v>86</v>
      </c>
      <c r="Z5" s="33" t="s">
        <v>87</v>
      </c>
      <c r="AA5" s="33" t="s">
        <v>88</v>
      </c>
      <c r="AB5" s="33" t="s">
        <v>89</v>
      </c>
      <c r="AC5" s="33" t="s">
        <v>90</v>
      </c>
      <c r="AD5" s="33" t="s">
        <v>91</v>
      </c>
      <c r="AE5" s="33" t="s">
        <v>92</v>
      </c>
      <c r="AF5" s="33" t="s">
        <v>93</v>
      </c>
      <c r="AG5" s="33" t="s">
        <v>94</v>
      </c>
      <c r="AH5" s="33" t="s">
        <v>29</v>
      </c>
      <c r="AI5" s="33" t="s">
        <v>85</v>
      </c>
      <c r="AJ5" s="33" t="s">
        <v>86</v>
      </c>
      <c r="AK5" s="33" t="s">
        <v>87</v>
      </c>
      <c r="AL5" s="33" t="s">
        <v>88</v>
      </c>
      <c r="AM5" s="33" t="s">
        <v>89</v>
      </c>
      <c r="AN5" s="33" t="s">
        <v>90</v>
      </c>
      <c r="AO5" s="33" t="s">
        <v>91</v>
      </c>
      <c r="AP5" s="33" t="s">
        <v>92</v>
      </c>
      <c r="AQ5" s="33" t="s">
        <v>93</v>
      </c>
      <c r="AR5" s="33" t="s">
        <v>94</v>
      </c>
      <c r="AS5" s="33" t="s">
        <v>95</v>
      </c>
      <c r="AT5" s="33" t="s">
        <v>85</v>
      </c>
      <c r="AU5" s="33" t="s">
        <v>86</v>
      </c>
      <c r="AV5" s="33" t="s">
        <v>87</v>
      </c>
      <c r="AW5" s="33" t="s">
        <v>88</v>
      </c>
      <c r="AX5" s="33" t="s">
        <v>89</v>
      </c>
      <c r="AY5" s="33" t="s">
        <v>90</v>
      </c>
      <c r="AZ5" s="33" t="s">
        <v>91</v>
      </c>
      <c r="BA5" s="33" t="s">
        <v>92</v>
      </c>
      <c r="BB5" s="33" t="s">
        <v>93</v>
      </c>
      <c r="BC5" s="33" t="s">
        <v>94</v>
      </c>
      <c r="BD5" s="33" t="s">
        <v>95</v>
      </c>
      <c r="BE5" s="33" t="s">
        <v>85</v>
      </c>
      <c r="BF5" s="33" t="s">
        <v>86</v>
      </c>
      <c r="BG5" s="33" t="s">
        <v>87</v>
      </c>
      <c r="BH5" s="33" t="s">
        <v>88</v>
      </c>
      <c r="BI5" s="33" t="s">
        <v>89</v>
      </c>
      <c r="BJ5" s="33" t="s">
        <v>90</v>
      </c>
      <c r="BK5" s="33" t="s">
        <v>91</v>
      </c>
      <c r="BL5" s="33" t="s">
        <v>92</v>
      </c>
      <c r="BM5" s="33" t="s">
        <v>93</v>
      </c>
      <c r="BN5" s="33" t="s">
        <v>94</v>
      </c>
      <c r="BO5" s="33" t="s">
        <v>95</v>
      </c>
      <c r="BP5" s="33" t="s">
        <v>85</v>
      </c>
      <c r="BQ5" s="33" t="s">
        <v>86</v>
      </c>
      <c r="BR5" s="33" t="s">
        <v>87</v>
      </c>
      <c r="BS5" s="33" t="s">
        <v>88</v>
      </c>
      <c r="BT5" s="33" t="s">
        <v>89</v>
      </c>
      <c r="BU5" s="33" t="s">
        <v>90</v>
      </c>
      <c r="BV5" s="33" t="s">
        <v>91</v>
      </c>
      <c r="BW5" s="33" t="s">
        <v>92</v>
      </c>
      <c r="BX5" s="33" t="s">
        <v>93</v>
      </c>
      <c r="BY5" s="33" t="s">
        <v>94</v>
      </c>
      <c r="BZ5" s="33" t="s">
        <v>95</v>
      </c>
      <c r="CA5" s="33" t="s">
        <v>85</v>
      </c>
      <c r="CB5" s="33" t="s">
        <v>86</v>
      </c>
      <c r="CC5" s="33" t="s">
        <v>87</v>
      </c>
      <c r="CD5" s="33" t="s">
        <v>88</v>
      </c>
      <c r="CE5" s="33" t="s">
        <v>89</v>
      </c>
      <c r="CF5" s="33" t="s">
        <v>90</v>
      </c>
      <c r="CG5" s="33" t="s">
        <v>91</v>
      </c>
      <c r="CH5" s="33" t="s">
        <v>92</v>
      </c>
      <c r="CI5" s="33" t="s">
        <v>93</v>
      </c>
      <c r="CJ5" s="33" t="s">
        <v>94</v>
      </c>
      <c r="CK5" s="33" t="s">
        <v>95</v>
      </c>
      <c r="CL5" s="33" t="s">
        <v>85</v>
      </c>
      <c r="CM5" s="33" t="s">
        <v>86</v>
      </c>
      <c r="CN5" s="33" t="s">
        <v>87</v>
      </c>
      <c r="CO5" s="33" t="s">
        <v>88</v>
      </c>
      <c r="CP5" s="33" t="s">
        <v>89</v>
      </c>
      <c r="CQ5" s="33" t="s">
        <v>90</v>
      </c>
      <c r="CR5" s="33" t="s">
        <v>91</v>
      </c>
      <c r="CS5" s="33" t="s">
        <v>92</v>
      </c>
      <c r="CT5" s="33" t="s">
        <v>93</v>
      </c>
      <c r="CU5" s="33" t="s">
        <v>94</v>
      </c>
      <c r="CV5" s="33" t="s">
        <v>95</v>
      </c>
      <c r="CW5" s="33" t="s">
        <v>85</v>
      </c>
      <c r="CX5" s="33" t="s">
        <v>86</v>
      </c>
      <c r="CY5" s="33" t="s">
        <v>87</v>
      </c>
      <c r="CZ5" s="33" t="s">
        <v>88</v>
      </c>
      <c r="DA5" s="33" t="s">
        <v>89</v>
      </c>
      <c r="DB5" s="33" t="s">
        <v>90</v>
      </c>
      <c r="DC5" s="33" t="s">
        <v>91</v>
      </c>
      <c r="DD5" s="33" t="s">
        <v>92</v>
      </c>
      <c r="DE5" s="33" t="s">
        <v>93</v>
      </c>
      <c r="DF5" s="33" t="s">
        <v>94</v>
      </c>
      <c r="DG5" s="33" t="s">
        <v>95</v>
      </c>
      <c r="DH5" s="33" t="s">
        <v>85</v>
      </c>
      <c r="DI5" s="33" t="s">
        <v>86</v>
      </c>
      <c r="DJ5" s="33" t="s">
        <v>87</v>
      </c>
      <c r="DK5" s="33" t="s">
        <v>88</v>
      </c>
      <c r="DL5" s="33" t="s">
        <v>89</v>
      </c>
      <c r="DM5" s="33" t="s">
        <v>90</v>
      </c>
      <c r="DN5" s="33" t="s">
        <v>91</v>
      </c>
      <c r="DO5" s="33" t="s">
        <v>92</v>
      </c>
      <c r="DP5" s="33" t="s">
        <v>93</v>
      </c>
      <c r="DQ5" s="33" t="s">
        <v>94</v>
      </c>
      <c r="DR5" s="33" t="s">
        <v>95</v>
      </c>
      <c r="DS5" s="33" t="s">
        <v>85</v>
      </c>
      <c r="DT5" s="33" t="s">
        <v>86</v>
      </c>
      <c r="DU5" s="33" t="s">
        <v>87</v>
      </c>
      <c r="DV5" s="33" t="s">
        <v>88</v>
      </c>
      <c r="DW5" s="33" t="s">
        <v>89</v>
      </c>
      <c r="DX5" s="33" t="s">
        <v>90</v>
      </c>
      <c r="DY5" s="33" t="s">
        <v>91</v>
      </c>
      <c r="DZ5" s="33" t="s">
        <v>92</v>
      </c>
      <c r="EA5" s="33" t="s">
        <v>93</v>
      </c>
      <c r="EB5" s="33" t="s">
        <v>94</v>
      </c>
      <c r="EC5" s="33" t="s">
        <v>95</v>
      </c>
      <c r="ED5" s="33" t="s">
        <v>85</v>
      </c>
      <c r="EE5" s="33" t="s">
        <v>86</v>
      </c>
      <c r="EF5" s="33" t="s">
        <v>87</v>
      </c>
      <c r="EG5" s="33" t="s">
        <v>88</v>
      </c>
      <c r="EH5" s="33" t="s">
        <v>89</v>
      </c>
      <c r="EI5" s="33" t="s">
        <v>90</v>
      </c>
      <c r="EJ5" s="33" t="s">
        <v>91</v>
      </c>
      <c r="EK5" s="33" t="s">
        <v>92</v>
      </c>
      <c r="EL5" s="33" t="s">
        <v>93</v>
      </c>
      <c r="EM5" s="33" t="s">
        <v>94</v>
      </c>
      <c r="EN5" s="33" t="s">
        <v>95</v>
      </c>
    </row>
    <row r="6" spans="1:144" s="37" customFormat="1" x14ac:dyDescent="0.15">
      <c r="A6" s="29" t="s">
        <v>96</v>
      </c>
      <c r="B6" s="34">
        <f>B7</f>
        <v>2018</v>
      </c>
      <c r="C6" s="34">
        <f t="shared" ref="C6:W6" si="3">C7</f>
        <v>12301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北海道　登別市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0.33</v>
      </c>
      <c r="Q6" s="35">
        <f t="shared" si="3"/>
        <v>3094</v>
      </c>
      <c r="R6" s="35">
        <f t="shared" si="3"/>
        <v>48395</v>
      </c>
      <c r="S6" s="35">
        <f t="shared" si="3"/>
        <v>212.21</v>
      </c>
      <c r="T6" s="35">
        <f t="shared" si="3"/>
        <v>228.05</v>
      </c>
      <c r="U6" s="35">
        <f t="shared" si="3"/>
        <v>156</v>
      </c>
      <c r="V6" s="35">
        <f t="shared" si="3"/>
        <v>13.78</v>
      </c>
      <c r="W6" s="35">
        <f t="shared" si="3"/>
        <v>11.32</v>
      </c>
      <c r="X6" s="36">
        <f>IF(X7="",NA(),X7)</f>
        <v>101.17</v>
      </c>
      <c r="Y6" s="36">
        <f t="shared" ref="Y6:AG6" si="4">IF(Y7="",NA(),Y7)</f>
        <v>95.55</v>
      </c>
      <c r="Z6" s="36">
        <f t="shared" si="4"/>
        <v>89.1</v>
      </c>
      <c r="AA6" s="36">
        <f t="shared" si="4"/>
        <v>90.39</v>
      </c>
      <c r="AB6" s="36">
        <f t="shared" si="4"/>
        <v>88.33</v>
      </c>
      <c r="AC6" s="36">
        <f t="shared" si="4"/>
        <v>73.06</v>
      </c>
      <c r="AD6" s="36">
        <f t="shared" si="4"/>
        <v>72.03</v>
      </c>
      <c r="AE6" s="36">
        <f t="shared" si="4"/>
        <v>72.11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1048.25</v>
      </c>
      <c r="BF6" s="36">
        <f t="shared" ref="BF6:BN6" si="7">IF(BF7="",NA(),BF7)</f>
        <v>1130.51</v>
      </c>
      <c r="BG6" s="36">
        <f t="shared" si="7"/>
        <v>1183.95</v>
      </c>
      <c r="BH6" s="36">
        <f t="shared" si="7"/>
        <v>1320.6</v>
      </c>
      <c r="BI6" s="36">
        <f t="shared" si="7"/>
        <v>1493.3</v>
      </c>
      <c r="BJ6" s="36">
        <f t="shared" si="7"/>
        <v>1486.62</v>
      </c>
      <c r="BK6" s="36">
        <f t="shared" si="7"/>
        <v>1510.14</v>
      </c>
      <c r="BL6" s="36">
        <f t="shared" si="7"/>
        <v>1595.62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79.22</v>
      </c>
      <c r="BQ6" s="36">
        <f t="shared" ref="BQ6:BY6" si="8">IF(BQ7="",NA(),BQ7)</f>
        <v>74.349999999999994</v>
      </c>
      <c r="BR6" s="36">
        <f t="shared" si="8"/>
        <v>69.709999999999994</v>
      </c>
      <c r="BS6" s="36">
        <f t="shared" si="8"/>
        <v>67.260000000000005</v>
      </c>
      <c r="BT6" s="36">
        <f t="shared" si="8"/>
        <v>59.49</v>
      </c>
      <c r="BU6" s="36">
        <f t="shared" si="8"/>
        <v>24.39</v>
      </c>
      <c r="BV6" s="36">
        <f t="shared" si="8"/>
        <v>22.67</v>
      </c>
      <c r="BW6" s="36">
        <f t="shared" si="8"/>
        <v>37.92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160.16999999999999</v>
      </c>
      <c r="CB6" s="36">
        <f t="shared" ref="CB6:CJ6" si="9">IF(CB7="",NA(),CB7)</f>
        <v>175.88</v>
      </c>
      <c r="CC6" s="36">
        <f t="shared" si="9"/>
        <v>204.48</v>
      </c>
      <c r="CD6" s="36">
        <f t="shared" si="9"/>
        <v>207.87</v>
      </c>
      <c r="CE6" s="36">
        <f t="shared" si="9"/>
        <v>235.99</v>
      </c>
      <c r="CF6" s="36">
        <f t="shared" si="9"/>
        <v>734.18</v>
      </c>
      <c r="CG6" s="36">
        <f t="shared" si="9"/>
        <v>789.62</v>
      </c>
      <c r="CH6" s="36">
        <f t="shared" si="9"/>
        <v>423.18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56.27</v>
      </c>
      <c r="CM6" s="36">
        <f t="shared" ref="CM6:CU6" si="10">IF(CM7="",NA(),CM7)</f>
        <v>52.41</v>
      </c>
      <c r="CN6" s="36">
        <f t="shared" si="10"/>
        <v>55.66</v>
      </c>
      <c r="CO6" s="36">
        <f t="shared" si="10"/>
        <v>59.89</v>
      </c>
      <c r="CP6" s="36">
        <f t="shared" si="10"/>
        <v>63.17</v>
      </c>
      <c r="CQ6" s="36">
        <f t="shared" si="10"/>
        <v>48.36</v>
      </c>
      <c r="CR6" s="36">
        <f t="shared" si="10"/>
        <v>48.7</v>
      </c>
      <c r="CS6" s="36">
        <f t="shared" si="10"/>
        <v>46.9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59.41</v>
      </c>
      <c r="CX6" s="36">
        <f t="shared" ref="CX6:DF6" si="11">IF(CX7="",NA(),CX7)</f>
        <v>63.24</v>
      </c>
      <c r="CY6" s="36">
        <f t="shared" si="11"/>
        <v>58.15</v>
      </c>
      <c r="CZ6" s="36">
        <f t="shared" si="11"/>
        <v>54.59</v>
      </c>
      <c r="DA6" s="36">
        <f t="shared" si="11"/>
        <v>51.48</v>
      </c>
      <c r="DB6" s="36">
        <f t="shared" si="11"/>
        <v>75.239999999999995</v>
      </c>
      <c r="DC6" s="36">
        <f t="shared" si="11"/>
        <v>74.959999999999994</v>
      </c>
      <c r="DD6" s="36">
        <f t="shared" si="11"/>
        <v>74.63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6">
        <f>IF(ED7="",NA(),ED7)</f>
        <v>0.75</v>
      </c>
      <c r="EE6" s="36">
        <f t="shared" ref="EE6:EM6" si="14">IF(EE7="",NA(),EE7)</f>
        <v>1.52</v>
      </c>
      <c r="EF6" s="36">
        <f t="shared" si="14"/>
        <v>0.73</v>
      </c>
      <c r="EG6" s="36">
        <f t="shared" si="14"/>
        <v>0.65</v>
      </c>
      <c r="EH6" s="36">
        <f t="shared" si="14"/>
        <v>0.95</v>
      </c>
      <c r="EI6" s="36">
        <f t="shared" si="14"/>
        <v>0.91</v>
      </c>
      <c r="EJ6" s="36">
        <f t="shared" si="14"/>
        <v>1.26</v>
      </c>
      <c r="EK6" s="36">
        <f t="shared" si="14"/>
        <v>0.78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12301</v>
      </c>
      <c r="D7" s="38">
        <v>47</v>
      </c>
      <c r="E7" s="38">
        <v>1</v>
      </c>
      <c r="F7" s="38">
        <v>0</v>
      </c>
      <c r="G7" s="38">
        <v>0</v>
      </c>
      <c r="H7" s="38" t="s">
        <v>97</v>
      </c>
      <c r="I7" s="38" t="s">
        <v>98</v>
      </c>
      <c r="J7" s="38" t="s">
        <v>99</v>
      </c>
      <c r="K7" s="38" t="s">
        <v>100</v>
      </c>
      <c r="L7" s="38" t="s">
        <v>101</v>
      </c>
      <c r="M7" s="38" t="s">
        <v>102</v>
      </c>
      <c r="N7" s="39" t="s">
        <v>103</v>
      </c>
      <c r="O7" s="39" t="s">
        <v>104</v>
      </c>
      <c r="P7" s="39">
        <v>0.33</v>
      </c>
      <c r="Q7" s="39">
        <v>3094</v>
      </c>
      <c r="R7" s="39">
        <v>48395</v>
      </c>
      <c r="S7" s="39">
        <v>212.21</v>
      </c>
      <c r="T7" s="39">
        <v>228.05</v>
      </c>
      <c r="U7" s="39">
        <v>156</v>
      </c>
      <c r="V7" s="39">
        <v>13.78</v>
      </c>
      <c r="W7" s="39">
        <v>11.32</v>
      </c>
      <c r="X7" s="39">
        <v>101.17</v>
      </c>
      <c r="Y7" s="39">
        <v>95.55</v>
      </c>
      <c r="Z7" s="39">
        <v>89.1</v>
      </c>
      <c r="AA7" s="39">
        <v>90.39</v>
      </c>
      <c r="AB7" s="39">
        <v>88.33</v>
      </c>
      <c r="AC7" s="39">
        <v>73.06</v>
      </c>
      <c r="AD7" s="39">
        <v>72.03</v>
      </c>
      <c r="AE7" s="39">
        <v>72.11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1048.25</v>
      </c>
      <c r="BF7" s="39">
        <v>1130.51</v>
      </c>
      <c r="BG7" s="39">
        <v>1183.95</v>
      </c>
      <c r="BH7" s="39">
        <v>1320.6</v>
      </c>
      <c r="BI7" s="39">
        <v>1493.3</v>
      </c>
      <c r="BJ7" s="39">
        <v>1486.62</v>
      </c>
      <c r="BK7" s="39">
        <v>1510.14</v>
      </c>
      <c r="BL7" s="39">
        <v>1595.62</v>
      </c>
      <c r="BM7" s="39">
        <v>1302.33</v>
      </c>
      <c r="BN7" s="39">
        <v>1274.21</v>
      </c>
      <c r="BO7" s="39">
        <v>1074.1400000000001</v>
      </c>
      <c r="BP7" s="39">
        <v>79.22</v>
      </c>
      <c r="BQ7" s="39">
        <v>74.349999999999994</v>
      </c>
      <c r="BR7" s="39">
        <v>69.709999999999994</v>
      </c>
      <c r="BS7" s="39">
        <v>67.260000000000005</v>
      </c>
      <c r="BT7" s="39">
        <v>59.49</v>
      </c>
      <c r="BU7" s="39">
        <v>24.39</v>
      </c>
      <c r="BV7" s="39">
        <v>22.67</v>
      </c>
      <c r="BW7" s="39">
        <v>37.92</v>
      </c>
      <c r="BX7" s="39">
        <v>40.89</v>
      </c>
      <c r="BY7" s="39">
        <v>41.25</v>
      </c>
      <c r="BZ7" s="39">
        <v>54.36</v>
      </c>
      <c r="CA7" s="39">
        <v>160.16999999999999</v>
      </c>
      <c r="CB7" s="39">
        <v>175.88</v>
      </c>
      <c r="CC7" s="39">
        <v>204.48</v>
      </c>
      <c r="CD7" s="39">
        <v>207.87</v>
      </c>
      <c r="CE7" s="39">
        <v>235.99</v>
      </c>
      <c r="CF7" s="39">
        <v>734.18</v>
      </c>
      <c r="CG7" s="39">
        <v>789.62</v>
      </c>
      <c r="CH7" s="39">
        <v>423.18</v>
      </c>
      <c r="CI7" s="39">
        <v>383.2</v>
      </c>
      <c r="CJ7" s="39">
        <v>383.25</v>
      </c>
      <c r="CK7" s="39">
        <v>296.39999999999998</v>
      </c>
      <c r="CL7" s="39">
        <v>56.27</v>
      </c>
      <c r="CM7" s="39">
        <v>52.41</v>
      </c>
      <c r="CN7" s="39">
        <v>55.66</v>
      </c>
      <c r="CO7" s="39">
        <v>59.89</v>
      </c>
      <c r="CP7" s="39">
        <v>63.17</v>
      </c>
      <c r="CQ7" s="39">
        <v>48.36</v>
      </c>
      <c r="CR7" s="39">
        <v>48.7</v>
      </c>
      <c r="CS7" s="39">
        <v>46.9</v>
      </c>
      <c r="CT7" s="39">
        <v>47.95</v>
      </c>
      <c r="CU7" s="39">
        <v>48.26</v>
      </c>
      <c r="CV7" s="39">
        <v>55.95</v>
      </c>
      <c r="CW7" s="39">
        <v>59.41</v>
      </c>
      <c r="CX7" s="39">
        <v>63.24</v>
      </c>
      <c r="CY7" s="39">
        <v>58.15</v>
      </c>
      <c r="CZ7" s="39">
        <v>54.59</v>
      </c>
      <c r="DA7" s="39">
        <v>51.48</v>
      </c>
      <c r="DB7" s="39">
        <v>75.239999999999995</v>
      </c>
      <c r="DC7" s="39">
        <v>74.959999999999994</v>
      </c>
      <c r="DD7" s="39">
        <v>74.63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0.75</v>
      </c>
      <c r="EE7" s="39">
        <v>1.52</v>
      </c>
      <c r="EF7" s="39">
        <v>0.73</v>
      </c>
      <c r="EG7" s="39">
        <v>0.65</v>
      </c>
      <c r="EH7" s="39">
        <v>0.95</v>
      </c>
      <c r="EI7" s="39">
        <v>0.91</v>
      </c>
      <c r="EJ7" s="39">
        <v>1.26</v>
      </c>
      <c r="EK7" s="39">
        <v>0.78</v>
      </c>
      <c r="EL7" s="39">
        <v>0.56999999999999995</v>
      </c>
      <c r="EM7" s="39">
        <v>0.62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105</v>
      </c>
      <c r="C9" s="41" t="s">
        <v>106</v>
      </c>
      <c r="D9" s="41" t="s">
        <v>107</v>
      </c>
      <c r="E9" s="41" t="s">
        <v>108</v>
      </c>
      <c r="F9" s="41" t="s">
        <v>109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47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gyoumu03</cp:lastModifiedBy>
  <cp:lastPrinted>2020-01-17T06:59:48Z</cp:lastPrinted>
  <dcterms:created xsi:type="dcterms:W3CDTF">2019-12-05T04:33:59Z</dcterms:created>
  <dcterms:modified xsi:type="dcterms:W3CDTF">2020-01-17T07:00:15Z</dcterms:modified>
  <cp:category/>
</cp:coreProperties>
</file>