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財政Ｇからの転送（照会・通知等）\H30\H31.1月\(菊地主査未処理)H31.1.15　【1月25日期限】公営企業に係る経営比較分析表（平成29年度決算）の分析等について\報告用\"/>
    </mc:Choice>
  </mc:AlternateContent>
  <workbookProtection workbookAlgorithmName="SHA-512" workbookHashValue="XfsMlQBnGt3r85pMSnjOv55cwgXKTyEPYJ1poOvTu4usDrWLvsyO1hWS90YqzixU7XnEm+GrOuOpH2zi/gCDgA==" workbookSaltValue="zP3H2sulj4yvF0PvaQW4b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<sst xmlns="http://schemas.openxmlformats.org/spreadsheetml/2006/main" count="237" uniqueCount="124">
  <si>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</si>
  <si>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</si>
  <si>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</si>
  <si>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</si>
  <si>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</si>
  <si>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</si>
  <si>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</si>
  <si>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</si>
  <si>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</si>
  <si>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</si>
  <si>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</si>
  <si>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</si>
  <si>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</si>
  <si>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</si>
  <si>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</si>
  <si>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</si>
  <si>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</si>
  <si>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</si>
  <si>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</si>
  <si>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</si>
  <si>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</si>
  <si>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</si>
  <si>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</si>
  <si>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</si>
  <si>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</si>
  <si>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</si>
  <si>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</si>
  <si>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</si>
  <si>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</si>
  <si>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</si>
  <si>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</si>
  <si>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</si>
  <si>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</si>
  <si>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</si>
  <si>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</si>
  <si>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</si>
  <si>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</si>
  <si>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</si>
  <si>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</si>
  <si>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</si>
  <si>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</si>
  <si>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</si>
  <si>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</si>
  <si>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</si>
  <si>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</si>
  <si>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</si>
  <si>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</si>
  <si>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</si>
  <si>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</si>
  <si>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</si>
  <si>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</si>
  <si>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</si>
  <si>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</si>
  <si>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</si>
  <si>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</si>
  <si>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</si>
  <si>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</si>
  <si>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</si>
  <si>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</si>
  <si>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</si>
  <si>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</si>
  <si>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</si>
  <si>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</si>
  <si>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</si>
  <si>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</si>
  <si>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</si>
  <si>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</si>
  <si>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</si>
  <si>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</si>
  <si>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</si>
  <si>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</si>
  <si>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</si>
  <si>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</si>
  <si>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</si>
  <si>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</si>
  <si>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</si>
  <si>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</si>
  <si>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</si>
  <si>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</si>
  <si>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</si>
  <si>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</si>
  <si>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</si>
  <si>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</si>
  <si>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</si>
  <si>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</si>
  <si>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</si>
  <si>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</si>
  <si>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</si>
  <si>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</si>
  <si>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</si>
  <si>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</si>
  <si>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</si>
  <si>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</si>
  <si>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</si>
  <si>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</si>
  <si>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</si>
  <si>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</si>
  <si>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</si>
  <si>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</si>
  <si>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</si>
  <si>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</si>
  <si>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</si>
  <si>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</si>
  <si>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</si>
  <si>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</si>
  <si>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</si>
  <si>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</si>
  <si>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</si>
  <si>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登別市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</si>
  <si>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</si>
  <si>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</si>
  <si>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</si>
  <si>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</si>
  <si>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</si>
  <si>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</si>
  <si>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</si>
  <si>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</si>
  <si>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</si>
  <si>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</si>
  <si>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</si>
  <si>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</si>
  <si>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①収益的収支比率
類似団体と比較すると高い状態だが、100％を下回っており料金収入だけでは、必要な財源を確保することが出来ていないので、一般会計からの繰入金等により対応している状況である。
④企業債残高対給水収益比率
類似団体と比較すると同程度となっており、ここ数年右肩上がりに増えており、今後も更新を先延ばしにしている施設等が多くあり、増加して</t>
    </r>
    <r>
      <rPr>
        <sz val="11"/>
        <rFont val="ＭＳ ゴシック"/>
        <family val="3"/>
        <charset val="128"/>
      </rPr>
      <t>い</t>
    </r>
    <r>
      <rPr>
        <sz val="11"/>
        <color theme="1"/>
        <rFont val="ＭＳ ゴシック"/>
        <family val="3"/>
        <charset val="128"/>
      </rPr>
      <t xml:space="preserve">くものと考えられる。
⑤料金回収率・⑥給水原価
類似団体と比較すると、給水原価は安く、料金回収率は高いものの、営農用水という特殊事情から始ま
った経緯もあり、料金が低く設定されているために
１００％とはなっていない。
⑦施設利用率
類似団体と比較すると高い状態であり、効率よく運営されている。
⑧有収率
類似団体と比較すると低い状態であり、老朽管の更新や適正な維持管理により、漏水防止対策等が必要である。
</t>
    </r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ダンタイ</t>
    </rPh>
    <rPh sb="14" eb="16">
      <t>ヒカク</t>
    </rPh>
    <rPh sb="19" eb="20">
      <t>タカ</t>
    </rPh>
    <rPh sb="21" eb="23">
      <t>ジョウタイ</t>
    </rPh>
    <rPh sb="31" eb="33">
      <t>シタマワ</t>
    </rPh>
    <rPh sb="37" eb="39">
      <t>リョウキン</t>
    </rPh>
    <rPh sb="39" eb="41">
      <t>シュウニュウ</t>
    </rPh>
    <rPh sb="46" eb="48">
      <t>ヒツヨウ</t>
    </rPh>
    <rPh sb="49" eb="51">
      <t>ザイゲン</t>
    </rPh>
    <rPh sb="52" eb="54">
      <t>カクホ</t>
    </rPh>
    <rPh sb="59" eb="61">
      <t>デキ</t>
    </rPh>
    <rPh sb="68" eb="70">
      <t>イッパン</t>
    </rPh>
    <rPh sb="70" eb="72">
      <t>カイケイ</t>
    </rPh>
    <rPh sb="75" eb="77">
      <t>クリイレ</t>
    </rPh>
    <rPh sb="77" eb="78">
      <t>キン</t>
    </rPh>
    <rPh sb="78" eb="79">
      <t>トウ</t>
    </rPh>
    <rPh sb="82" eb="84">
      <t>タイオウ</t>
    </rPh>
    <rPh sb="88" eb="90">
      <t>ジョウキョウ</t>
    </rPh>
    <rPh sb="96" eb="98">
      <t>キギョウ</t>
    </rPh>
    <rPh sb="98" eb="99">
      <t>サイ</t>
    </rPh>
    <rPh sb="99" eb="101">
      <t>ザンダカ</t>
    </rPh>
    <rPh sb="101" eb="102">
      <t>タイ</t>
    </rPh>
    <rPh sb="102" eb="104">
      <t>キュウスイ</t>
    </rPh>
    <rPh sb="104" eb="106">
      <t>シュウエキ</t>
    </rPh>
    <rPh sb="106" eb="108">
      <t>ヒリツ</t>
    </rPh>
    <rPh sb="109" eb="111">
      <t>ルイジ</t>
    </rPh>
    <rPh sb="111" eb="113">
      <t>ダンタイ</t>
    </rPh>
    <rPh sb="114" eb="116">
      <t>ヒカク</t>
    </rPh>
    <rPh sb="119" eb="122">
      <t>ドウテイド</t>
    </rPh>
    <rPh sb="131" eb="133">
      <t>スウネン</t>
    </rPh>
    <rPh sb="133" eb="135">
      <t>ミギカタ</t>
    </rPh>
    <rPh sb="135" eb="136">
      <t>ア</t>
    </rPh>
    <rPh sb="139" eb="140">
      <t>フ</t>
    </rPh>
    <rPh sb="145" eb="147">
      <t>コンゴ</t>
    </rPh>
    <rPh sb="148" eb="150">
      <t>コウシン</t>
    </rPh>
    <rPh sb="151" eb="153">
      <t>サキノ</t>
    </rPh>
    <rPh sb="160" eb="162">
      <t>シセツ</t>
    </rPh>
    <rPh sb="162" eb="163">
      <t>トウ</t>
    </rPh>
    <rPh sb="164" eb="165">
      <t>オオ</t>
    </rPh>
    <rPh sb="169" eb="171">
      <t>ゾウカ</t>
    </rPh>
    <rPh sb="178" eb="179">
      <t>カンガ</t>
    </rPh>
    <rPh sb="186" eb="188">
      <t>リョウキン</t>
    </rPh>
    <rPh sb="188" eb="190">
      <t>カイシュウ</t>
    </rPh>
    <rPh sb="190" eb="191">
      <t>リツ</t>
    </rPh>
    <rPh sb="193" eb="195">
      <t>キュウスイ</t>
    </rPh>
    <rPh sb="195" eb="197">
      <t>ゲンカ</t>
    </rPh>
    <rPh sb="198" eb="200">
      <t>ルイジ</t>
    </rPh>
    <rPh sb="200" eb="202">
      <t>ダンタイ</t>
    </rPh>
    <rPh sb="203" eb="205">
      <t>ヒカク</t>
    </rPh>
    <rPh sb="209" eb="211">
      <t>キュウスイ</t>
    </rPh>
    <rPh sb="211" eb="213">
      <t>ゲンカ</t>
    </rPh>
    <rPh sb="214" eb="215">
      <t>ヤス</t>
    </rPh>
    <rPh sb="217" eb="219">
      <t>リョウキン</t>
    </rPh>
    <rPh sb="219" eb="221">
      <t>カイシュウ</t>
    </rPh>
    <rPh sb="221" eb="222">
      <t>リツ</t>
    </rPh>
    <rPh sb="223" eb="224">
      <t>タカ</t>
    </rPh>
    <rPh sb="229" eb="231">
      <t>エイノウ</t>
    </rPh>
    <rPh sb="231" eb="232">
      <t>ヨウ</t>
    </rPh>
    <rPh sb="232" eb="233">
      <t>スイ</t>
    </rPh>
    <rPh sb="236" eb="238">
      <t>トクシュ</t>
    </rPh>
    <rPh sb="238" eb="240">
      <t>ジジョウ</t>
    </rPh>
    <rPh sb="242" eb="243">
      <t>ハジ</t>
    </rPh>
    <rPh sb="247" eb="249">
      <t>ケイイ</t>
    </rPh>
    <rPh sb="253" eb="255">
      <t>リョウキン</t>
    </rPh>
    <rPh sb="256" eb="257">
      <t>ヒク</t>
    </rPh>
    <rPh sb="258" eb="260">
      <t>セッテイ</t>
    </rPh>
    <rPh sb="284" eb="286">
      <t>シセツ</t>
    </rPh>
    <rPh sb="286" eb="288">
      <t>リヨウ</t>
    </rPh>
    <rPh sb="288" eb="289">
      <t>リツ</t>
    </rPh>
    <rPh sb="290" eb="292">
      <t>ルイジ</t>
    </rPh>
    <rPh sb="292" eb="294">
      <t>ダンタイ</t>
    </rPh>
    <rPh sb="295" eb="297">
      <t>ヒカク</t>
    </rPh>
    <rPh sb="300" eb="301">
      <t>タカ</t>
    </rPh>
    <rPh sb="302" eb="304">
      <t>ジョウタイ</t>
    </rPh>
    <rPh sb="308" eb="310">
      <t>コウリツ</t>
    </rPh>
    <rPh sb="312" eb="314">
      <t>ウンエイ</t>
    </rPh>
    <rPh sb="322" eb="323">
      <t>ユウ</t>
    </rPh>
    <rPh sb="323" eb="325">
      <t>シュウリツ</t>
    </rPh>
    <rPh sb="326" eb="328">
      <t>ルイジ</t>
    </rPh>
    <rPh sb="328" eb="330">
      <t>ダンタイ</t>
    </rPh>
    <rPh sb="331" eb="333">
      <t>ヒカク</t>
    </rPh>
    <rPh sb="336" eb="337">
      <t>ヒク</t>
    </rPh>
    <rPh sb="338" eb="340">
      <t>ジョウタイ</t>
    </rPh>
    <phoneticPr fontId="4"/>
  </si>
  <si>
    <t xml:space="preserve">③管路更新率
類似団体と比較すると若干高い状態ではあるが、平成30年度に策定した中長期的な計画の「経営戦略」に則り、老朽管の配水管工事を進め、改善を図っていかなければならないと考えている。
</t>
    <rPh sb="1" eb="3">
      <t>カンロ</t>
    </rPh>
    <rPh sb="3" eb="5">
      <t>コウシン</t>
    </rPh>
    <rPh sb="5" eb="6">
      <t>リツ</t>
    </rPh>
    <rPh sb="7" eb="9">
      <t>ルイジ</t>
    </rPh>
    <rPh sb="9" eb="11">
      <t>ダンタイ</t>
    </rPh>
    <rPh sb="12" eb="14">
      <t>ヒカク</t>
    </rPh>
    <rPh sb="17" eb="19">
      <t>ジャッカン</t>
    </rPh>
    <rPh sb="19" eb="20">
      <t>タカ</t>
    </rPh>
    <rPh sb="21" eb="23">
      <t>ジョウタイ</t>
    </rPh>
    <rPh sb="29" eb="31">
      <t>ヘイセイ</t>
    </rPh>
    <rPh sb="33" eb="34">
      <t>ネン</t>
    </rPh>
    <rPh sb="34" eb="35">
      <t>ド</t>
    </rPh>
    <rPh sb="36" eb="38">
      <t>サクテイ</t>
    </rPh>
    <rPh sb="40" eb="44">
      <t>チュウチョウキテキ</t>
    </rPh>
    <rPh sb="45" eb="47">
      <t>ケイカク</t>
    </rPh>
    <rPh sb="49" eb="51">
      <t>ケイエイ</t>
    </rPh>
    <rPh sb="51" eb="53">
      <t>センリャク</t>
    </rPh>
    <rPh sb="55" eb="56">
      <t>ノット</t>
    </rPh>
    <rPh sb="58" eb="60">
      <t>ロウキュウ</t>
    </rPh>
    <rPh sb="60" eb="61">
      <t>カン</t>
    </rPh>
    <rPh sb="62" eb="65">
      <t>ハイスイカン</t>
    </rPh>
    <rPh sb="65" eb="67">
      <t>コウジ</t>
    </rPh>
    <rPh sb="68" eb="69">
      <t>スス</t>
    </rPh>
    <rPh sb="71" eb="73">
      <t>カイゼン</t>
    </rPh>
    <rPh sb="74" eb="75">
      <t>ハカ</t>
    </rPh>
    <rPh sb="88" eb="89">
      <t>カンガ</t>
    </rPh>
    <phoneticPr fontId="4"/>
  </si>
  <si>
    <t>　現時点では料金収入のほか、一般会計からの繰入金等により経営を行っているが、今後老朽施設の更新等の工事が控えている。
　これらの状況に対応するため、平成30年度に策定した中長期的な計画の「経営戦略」に則り、課題解決に向けた取り組みをこれまで以上にすすめ、平成31年度より、企業会計移行することにより明らかになる資産価値等をふまえ、料金の見直し等を行い、安定した経営に努めていかなければならないと考えている。</t>
    <rPh sb="1" eb="4">
      <t>ゲンジテン</t>
    </rPh>
    <rPh sb="6" eb="8">
      <t>リョウキン</t>
    </rPh>
    <rPh sb="8" eb="10">
      <t>シュウニュウ</t>
    </rPh>
    <rPh sb="14" eb="16">
      <t>イッパン</t>
    </rPh>
    <rPh sb="16" eb="18">
      <t>カイケイ</t>
    </rPh>
    <rPh sb="21" eb="23">
      <t>クリイレ</t>
    </rPh>
    <rPh sb="23" eb="24">
      <t>キン</t>
    </rPh>
    <rPh sb="24" eb="25">
      <t>トウ</t>
    </rPh>
    <rPh sb="28" eb="30">
      <t>ケイエイ</t>
    </rPh>
    <rPh sb="31" eb="32">
      <t>オコナ</t>
    </rPh>
    <rPh sb="38" eb="40">
      <t>コンゴ</t>
    </rPh>
    <rPh sb="40" eb="42">
      <t>ロウキュウ</t>
    </rPh>
    <rPh sb="42" eb="44">
      <t>シセツ</t>
    </rPh>
    <rPh sb="45" eb="47">
      <t>コウシン</t>
    </rPh>
    <rPh sb="47" eb="48">
      <t>トウ</t>
    </rPh>
    <rPh sb="49" eb="51">
      <t>コウジ</t>
    </rPh>
    <rPh sb="52" eb="53">
      <t>ヒカ</t>
    </rPh>
    <rPh sb="64" eb="66">
      <t>ジョウキョウ</t>
    </rPh>
    <rPh sb="67" eb="69">
      <t>タイオウ</t>
    </rPh>
    <rPh sb="74" eb="76">
      <t>ヘイセイ</t>
    </rPh>
    <rPh sb="78" eb="80">
      <t>ネンド</t>
    </rPh>
    <rPh sb="81" eb="83">
      <t>サクテイ</t>
    </rPh>
    <rPh sb="85" eb="88">
      <t>チュウチョウキ</t>
    </rPh>
    <rPh sb="88" eb="89">
      <t>テキ</t>
    </rPh>
    <rPh sb="90" eb="92">
      <t>ケイカク</t>
    </rPh>
    <rPh sb="94" eb="96">
      <t>ケイエイ</t>
    </rPh>
    <rPh sb="96" eb="98">
      <t>センリャク</t>
    </rPh>
    <rPh sb="100" eb="101">
      <t>ノット</t>
    </rPh>
    <rPh sb="103" eb="105">
      <t>カダイ</t>
    </rPh>
    <rPh sb="105" eb="107">
      <t>カイケツ</t>
    </rPh>
    <rPh sb="108" eb="109">
      <t>ム</t>
    </rPh>
    <rPh sb="111" eb="112">
      <t>ト</t>
    </rPh>
    <rPh sb="113" eb="114">
      <t>ク</t>
    </rPh>
    <rPh sb="120" eb="122">
      <t>イジョウ</t>
    </rPh>
    <rPh sb="127" eb="129">
      <t>ヘイセイ</t>
    </rPh>
    <rPh sb="131" eb="132">
      <t>ネン</t>
    </rPh>
    <rPh sb="132" eb="133">
      <t>ド</t>
    </rPh>
    <rPh sb="136" eb="138">
      <t>キギョウ</t>
    </rPh>
    <rPh sb="138" eb="140">
      <t>カイケイ</t>
    </rPh>
    <rPh sb="140" eb="142">
      <t>イコウ</t>
    </rPh>
    <rPh sb="149" eb="150">
      <t>アキ</t>
    </rPh>
    <rPh sb="155" eb="157">
      <t>シサン</t>
    </rPh>
    <rPh sb="157" eb="159">
      <t>カチ</t>
    </rPh>
    <rPh sb="159" eb="160">
      <t>トウ</t>
    </rPh>
    <rPh sb="165" eb="167">
      <t>リョウキン</t>
    </rPh>
    <rPh sb="168" eb="170">
      <t>ミナオ</t>
    </rPh>
    <rPh sb="171" eb="172">
      <t>トウ</t>
    </rPh>
    <rPh sb="173" eb="174">
      <t>オコナ</t>
    </rPh>
    <rPh sb="176" eb="178">
      <t>アンテイ</t>
    </rPh>
    <rPh sb="180" eb="182">
      <t>ケイエイ</t>
    </rPh>
    <rPh sb="183" eb="184">
      <t>ツト</t>
    </rPh>
    <rPh sb="197" eb="19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</si>
</sst>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0.75</c:v>
                </c:pt>
                <c:pt idx="2">
                  <c:v>1.52</c:v>
                </c:pt>
                <c:pt idx="3">
                  <c:v>0.73</c:v>
                </c:pt>
                <c:pt idx="4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5-4DB7-9A7C-54D91A9D5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59672"/>
        <c:axId val="35066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B5-4DB7-9A7C-54D91A9D5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59672"/>
        <c:axId val="350660064"/>
      </c:lineChart>
      <c:dateAx>
        <c:axId val="35065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660064"/>
        <c:crosses val="autoZero"/>
        <c:auto val="1"/>
        <c:lblOffset val="100"/>
        <c:baseTimeUnit val="years"/>
      </c:dateAx>
      <c:valAx>
        <c:axId val="35066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65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53.34</c:v>
                </c:pt>
                <c:pt idx="1">
                  <c:v>56.27</c:v>
                </c:pt>
                <c:pt idx="2">
                  <c:v>52.41</c:v>
                </c:pt>
                <c:pt idx="3">
                  <c:v>55.66</c:v>
                </c:pt>
                <c:pt idx="4">
                  <c:v>59.89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9-4EAE-A6C2-C4542287F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673360"/>
        <c:axId val="354673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29-4EAE-A6C2-C4542287F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73360"/>
        <c:axId val="354673752"/>
      </c:lineChart>
      <c:dateAx>
        <c:axId val="35467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73752"/>
        <c:crosses val="autoZero"/>
        <c:auto val="1"/>
        <c:lblOffset val="100"/>
        <c:baseTimeUnit val="years"/>
      </c:dateAx>
      <c:valAx>
        <c:axId val="354673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67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60.54</c:v>
                </c:pt>
                <c:pt idx="1">
                  <c:v>59.41</c:v>
                </c:pt>
                <c:pt idx="2">
                  <c:v>63.24</c:v>
                </c:pt>
                <c:pt idx="3">
                  <c:v>58.15</c:v>
                </c:pt>
                <c:pt idx="4">
                  <c:v>54.59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3-4AF7-B42A-46ACD0499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674928"/>
        <c:axId val="35467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3-4AF7-B42A-46ACD0499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74928"/>
        <c:axId val="354675320"/>
      </c:lineChart>
      <c:dateAx>
        <c:axId val="35467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75320"/>
        <c:crosses val="autoZero"/>
        <c:auto val="1"/>
        <c:lblOffset val="100"/>
        <c:baseTimeUnit val="years"/>
      </c:dateAx>
      <c:valAx>
        <c:axId val="35467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67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117.14</c:v>
                </c:pt>
                <c:pt idx="1">
                  <c:v>101.17</c:v>
                </c:pt>
                <c:pt idx="2">
                  <c:v>95.55</c:v>
                </c:pt>
                <c:pt idx="3">
                  <c:v>89.1</c:v>
                </c:pt>
                <c:pt idx="4">
                  <c:v>90.39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D-495A-AA50-1232621EA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61240"/>
        <c:axId val="3506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4D-495A-AA50-1232621EA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61240"/>
        <c:axId val="350661632"/>
      </c:lineChart>
      <c:dateAx>
        <c:axId val="350661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661632"/>
        <c:crosses val="autoZero"/>
        <c:auto val="1"/>
        <c:lblOffset val="100"/>
        <c:baseTimeUnit val="years"/>
      </c:dateAx>
      <c:valAx>
        <c:axId val="3506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661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A1-4D8C-9B60-AD23516E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36624"/>
        <c:axId val="35413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A1-4D8C-9B60-AD23516E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36624"/>
        <c:axId val="354137016"/>
      </c:lineChart>
      <c:dateAx>
        <c:axId val="35413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137016"/>
        <c:crosses val="autoZero"/>
        <c:auto val="1"/>
        <c:lblOffset val="100"/>
        <c:baseTimeUnit val="years"/>
      </c:dateAx>
      <c:valAx>
        <c:axId val="35413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13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AE-44AC-8BFA-2196CD392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59280"/>
        <c:axId val="35413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AE-44AC-8BFA-2196CD392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59280"/>
        <c:axId val="354138192"/>
      </c:lineChart>
      <c:dateAx>
        <c:axId val="35065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138192"/>
        <c:crosses val="autoZero"/>
        <c:auto val="1"/>
        <c:lblOffset val="100"/>
        <c:baseTimeUnit val="years"/>
      </c:dateAx>
      <c:valAx>
        <c:axId val="35413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065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4-4861-B429-684FC08C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39368"/>
        <c:axId val="35380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44-4861-B429-684FC08C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39368"/>
        <c:axId val="353802888"/>
      </c:lineChart>
      <c:dateAx>
        <c:axId val="354139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02888"/>
        <c:crosses val="autoZero"/>
        <c:auto val="1"/>
        <c:lblOffset val="100"/>
        <c:baseTimeUnit val="years"/>
      </c:dateAx>
      <c:valAx>
        <c:axId val="35380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139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4F-4C12-B729-79A41C11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04064"/>
        <c:axId val="35380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4F-4C12-B729-79A41C11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04064"/>
        <c:axId val="353804456"/>
      </c:lineChart>
      <c:dateAx>
        <c:axId val="3538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04456"/>
        <c:crosses val="autoZero"/>
        <c:auto val="1"/>
        <c:lblOffset val="100"/>
        <c:baseTimeUnit val="years"/>
      </c:dateAx>
      <c:valAx>
        <c:axId val="35380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8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997.77</c:v>
                </c:pt>
                <c:pt idx="1">
                  <c:v>1048.25</c:v>
                </c:pt>
                <c:pt idx="2">
                  <c:v>1130.51</c:v>
                </c:pt>
                <c:pt idx="3">
                  <c:v>1183.95</c:v>
                </c:pt>
                <c:pt idx="4">
                  <c:v>1320.6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1-4B63-AE1F-94939D5D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05632"/>
        <c:axId val="35380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61-4B63-AE1F-94939D5D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05632"/>
        <c:axId val="353806024"/>
      </c:lineChart>
      <c:dateAx>
        <c:axId val="35380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06024"/>
        <c:crosses val="autoZero"/>
        <c:auto val="1"/>
        <c:lblOffset val="100"/>
        <c:baseTimeUnit val="years"/>
      </c:dateAx>
      <c:valAx>
        <c:axId val="35380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80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84.54</c:v>
                </c:pt>
                <c:pt idx="1">
                  <c:v>79.22</c:v>
                </c:pt>
                <c:pt idx="2">
                  <c:v>74.349999999999994</c:v>
                </c:pt>
                <c:pt idx="3">
                  <c:v>69.709999999999994</c:v>
                </c:pt>
                <c:pt idx="4">
                  <c:v>67.260000000000005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B3-47F2-A631-F3FC98ED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855120"/>
        <c:axId val="35385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B3-47F2-A631-F3FC98ED6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855120"/>
        <c:axId val="353855512"/>
      </c:lineChart>
      <c:dateAx>
        <c:axId val="35385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3855512"/>
        <c:crosses val="autoZero"/>
        <c:auto val="1"/>
        <c:lblOffset val="100"/>
        <c:baseTimeUnit val="years"/>
      </c:dateAx>
      <c:valAx>
        <c:axId val="35385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85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153.06</c:v>
                </c:pt>
                <c:pt idx="1">
                  <c:v>160.16999999999999</c:v>
                </c:pt>
                <c:pt idx="2">
                  <c:v>175.88</c:v>
                </c:pt>
                <c:pt idx="3">
                  <c:v>204.48</c:v>
                </c:pt>
                <c:pt idx="4">
                  <c:v>207.87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C-431B-8088-3582FAFC3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671792"/>
        <c:axId val="35467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C-431B-8088-3582FAFC3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71792"/>
        <c:axId val="354672184"/>
      </c:lineChart>
      <c:dateAx>
        <c:axId val="35467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672184"/>
        <c:crosses val="autoZero"/>
        <c:auto val="1"/>
        <c:lblOffset val="100"/>
        <c:baseTimeUnit val="years"/>
      </c:dateAx>
      <c:valAx>
        <c:axId val="35467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67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P45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北海道　登別市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D4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48852</v>
      </c>
      <c r="AM8" s="66"/>
      <c r="AN8" s="66"/>
      <c r="AO8" s="66"/>
      <c r="AP8" s="66"/>
      <c r="AQ8" s="66"/>
      <c r="AR8" s="66"/>
      <c r="AS8" s="66"/>
      <c r="AT8" s="65">
        <f>データ!$S$6</f>
        <v>212.21</v>
      </c>
      <c r="AU8" s="65"/>
      <c r="AV8" s="65"/>
      <c r="AW8" s="65"/>
      <c r="AX8" s="65"/>
      <c r="AY8" s="65"/>
      <c r="AZ8" s="65"/>
      <c r="BA8" s="65"/>
      <c r="BB8" s="65">
        <f>データ!$T$6</f>
        <v>230.21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0.33</v>
      </c>
      <c r="Q10" s="65"/>
      <c r="R10" s="65"/>
      <c r="S10" s="65"/>
      <c r="T10" s="65"/>
      <c r="U10" s="65"/>
      <c r="V10" s="65"/>
      <c r="W10" s="66">
        <f>データ!$Q$6</f>
        <v>3094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159</v>
      </c>
      <c r="AM10" s="66"/>
      <c r="AN10" s="66"/>
      <c r="AO10" s="66"/>
      <c r="AP10" s="66"/>
      <c r="AQ10" s="66"/>
      <c r="AR10" s="66"/>
      <c r="AS10" s="66"/>
      <c r="AT10" s="65">
        <f>データ!$V$6</f>
        <v>13.78</v>
      </c>
      <c r="AU10" s="65"/>
      <c r="AV10" s="65"/>
      <c r="AW10" s="65"/>
      <c r="AX10" s="65"/>
      <c r="AY10" s="65"/>
      <c r="AZ10" s="65"/>
      <c r="BA10" s="65"/>
      <c r="BB10" s="65">
        <f>データ!$W$6</f>
        <v>11.54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8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8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5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9xLMCvp28u8hkK3vzcj2k1ZsaIuRRj7/QwgAWscqfm8tHqjvTiqGs/cStRZTw5AvShogUt8evker20+/r8IMyQ==" saltValue="Pu8/rYEpM6OYZrgmxZH3B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12301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北海道　登別市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0.33</v>
      </c>
      <c r="Q6" s="34">
        <f t="shared" si="3"/>
        <v>3094</v>
      </c>
      <c r="R6" s="34">
        <f t="shared" si="3"/>
        <v>48852</v>
      </c>
      <c r="S6" s="34">
        <f t="shared" si="3"/>
        <v>212.21</v>
      </c>
      <c r="T6" s="34">
        <f t="shared" si="3"/>
        <v>230.21</v>
      </c>
      <c r="U6" s="34">
        <f t="shared" si="3"/>
        <v>159</v>
      </c>
      <c r="V6" s="34">
        <f t="shared" si="3"/>
        <v>13.78</v>
      </c>
      <c r="W6" s="34">
        <f t="shared" si="3"/>
        <v>11.54</v>
      </c>
      <c r="X6" s="35">
        <f>IF(X7="",NA(),X7)</f>
        <v>117.14</v>
      </c>
      <c r="Y6" s="35">
        <f t="shared" ref="Y6:AG6" si="4">IF(Y7="",NA(),Y7)</f>
        <v>101.17</v>
      </c>
      <c r="Z6" s="35">
        <f t="shared" si="4"/>
        <v>95.55</v>
      </c>
      <c r="AA6" s="35">
        <f t="shared" si="4"/>
        <v>89.1</v>
      </c>
      <c r="AB6" s="35">
        <f t="shared" si="4"/>
        <v>90.39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997.77</v>
      </c>
      <c r="BF6" s="35">
        <f t="shared" ref="BF6:BN6" si="7">IF(BF7="",NA(),BF7)</f>
        <v>1048.25</v>
      </c>
      <c r="BG6" s="35">
        <f t="shared" si="7"/>
        <v>1130.51</v>
      </c>
      <c r="BH6" s="35">
        <f t="shared" si="7"/>
        <v>1183.95</v>
      </c>
      <c r="BI6" s="35">
        <f t="shared" si="7"/>
        <v>1320.6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84.54</v>
      </c>
      <c r="BQ6" s="35">
        <f t="shared" ref="BQ6:BY6" si="8">IF(BQ7="",NA(),BQ7)</f>
        <v>79.22</v>
      </c>
      <c r="BR6" s="35">
        <f t="shared" si="8"/>
        <v>74.349999999999994</v>
      </c>
      <c r="BS6" s="35">
        <f t="shared" si="8"/>
        <v>69.709999999999994</v>
      </c>
      <c r="BT6" s="35">
        <f t="shared" si="8"/>
        <v>67.260000000000005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153.06</v>
      </c>
      <c r="CB6" s="35">
        <f t="shared" ref="CB6:CJ6" si="9">IF(CB7="",NA(),CB7)</f>
        <v>160.16999999999999</v>
      </c>
      <c r="CC6" s="35">
        <f t="shared" si="9"/>
        <v>175.88</v>
      </c>
      <c r="CD6" s="35">
        <f t="shared" si="9"/>
        <v>204.48</v>
      </c>
      <c r="CE6" s="35">
        <f t="shared" si="9"/>
        <v>207.87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53.34</v>
      </c>
      <c r="CM6" s="35">
        <f t="shared" ref="CM6:CU6" si="10">IF(CM7="",NA(),CM7)</f>
        <v>56.27</v>
      </c>
      <c r="CN6" s="35">
        <f t="shared" si="10"/>
        <v>52.41</v>
      </c>
      <c r="CO6" s="35">
        <f t="shared" si="10"/>
        <v>55.66</v>
      </c>
      <c r="CP6" s="35">
        <f t="shared" si="10"/>
        <v>59.89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60.54</v>
      </c>
      <c r="CX6" s="35">
        <f t="shared" ref="CX6:DF6" si="11">IF(CX7="",NA(),CX7)</f>
        <v>59.41</v>
      </c>
      <c r="CY6" s="35">
        <f t="shared" si="11"/>
        <v>63.24</v>
      </c>
      <c r="CZ6" s="35">
        <f t="shared" si="11"/>
        <v>58.15</v>
      </c>
      <c r="DA6" s="35">
        <f t="shared" si="11"/>
        <v>54.59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0.99</v>
      </c>
      <c r="EE6" s="35">
        <f t="shared" ref="EE6:EM6" si="14">IF(EE7="",NA(),EE7)</f>
        <v>0.75</v>
      </c>
      <c r="EF6" s="35">
        <f t="shared" si="14"/>
        <v>1.52</v>
      </c>
      <c r="EG6" s="35">
        <f t="shared" si="14"/>
        <v>0.73</v>
      </c>
      <c r="EH6" s="35">
        <f t="shared" si="14"/>
        <v>0.65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12301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0.33</v>
      </c>
      <c r="Q7" s="38">
        <v>3094</v>
      </c>
      <c r="R7" s="38">
        <v>48852</v>
      </c>
      <c r="S7" s="38">
        <v>212.21</v>
      </c>
      <c r="T7" s="38">
        <v>230.21</v>
      </c>
      <c r="U7" s="38">
        <v>159</v>
      </c>
      <c r="V7" s="38">
        <v>13.78</v>
      </c>
      <c r="W7" s="38">
        <v>11.54</v>
      </c>
      <c r="X7" s="38">
        <v>117.14</v>
      </c>
      <c r="Y7" s="38">
        <v>101.17</v>
      </c>
      <c r="Z7" s="38">
        <v>95.55</v>
      </c>
      <c r="AA7" s="38">
        <v>89.1</v>
      </c>
      <c r="AB7" s="38">
        <v>90.39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997.77</v>
      </c>
      <c r="BF7" s="38">
        <v>1048.25</v>
      </c>
      <c r="BG7" s="38">
        <v>1130.51</v>
      </c>
      <c r="BH7" s="38">
        <v>1183.95</v>
      </c>
      <c r="BI7" s="38">
        <v>1320.6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84.54</v>
      </c>
      <c r="BQ7" s="38">
        <v>79.22</v>
      </c>
      <c r="BR7" s="38">
        <v>74.349999999999994</v>
      </c>
      <c r="BS7" s="38">
        <v>69.709999999999994</v>
      </c>
      <c r="BT7" s="38">
        <v>67.260000000000005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153.06</v>
      </c>
      <c r="CB7" s="38">
        <v>160.16999999999999</v>
      </c>
      <c r="CC7" s="38">
        <v>175.88</v>
      </c>
      <c r="CD7" s="38">
        <v>204.48</v>
      </c>
      <c r="CE7" s="38">
        <v>207.87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53.34</v>
      </c>
      <c r="CM7" s="38">
        <v>56.27</v>
      </c>
      <c r="CN7" s="38">
        <v>52.41</v>
      </c>
      <c r="CO7" s="38">
        <v>55.66</v>
      </c>
      <c r="CP7" s="38">
        <v>59.89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60.54</v>
      </c>
      <c r="CX7" s="38">
        <v>59.41</v>
      </c>
      <c r="CY7" s="38">
        <v>63.24</v>
      </c>
      <c r="CZ7" s="38">
        <v>58.15</v>
      </c>
      <c r="DA7" s="38">
        <v>54.59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0.99</v>
      </c>
      <c r="EE7" s="38">
        <v>0.75</v>
      </c>
      <c r="EF7" s="38">
        <v>1.52</v>
      </c>
      <c r="EG7" s="38">
        <v>0.73</v>
      </c>
      <c r="EH7" s="38">
        <v>0.65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gyoumu03</cp:lastModifiedBy>
  <cp:lastPrinted>2019-01-21T04:28:21Z</cp:lastPrinted>
  <dcterms:created xsi:type="dcterms:W3CDTF">2018-12-03T08:40:22Z</dcterms:created>
  <dcterms:modified xsi:type="dcterms:W3CDTF">2019-01-21T04:34:34Z</dcterms:modified>
  <cp:category/>
</cp:coreProperties>
</file>